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20"/>
  </bookViews>
  <sheets>
    <sheet name="Novo Quadro 28" sheetId="6" r:id="rId1"/>
    <sheet name="Novos campos" sheetId="5" r:id="rId2"/>
    <sheet name="Novas críticas do Q28" sheetId="3" r:id="rId3"/>
    <sheet name="Novas críticas Q28 - COMOC" sheetId="2" r:id="rId4"/>
    <sheet name="Proposta Q420" sheetId="7" r:id="rId5"/>
    <sheet name="Proposta Q423" sheetId="8" r:id="rId6"/>
  </sheets>
  <calcPr calcId="152511"/>
</workbook>
</file>

<file path=xl/calcChain.xml><?xml version="1.0" encoding="utf-8"?>
<calcChain xmlns="http://schemas.openxmlformats.org/spreadsheetml/2006/main">
  <c r="A59" i="8" l="1"/>
  <c r="A58" i="8"/>
  <c r="A26" i="5" l="1"/>
  <c r="A27" i="5" s="1"/>
  <c r="A28" i="5" s="1"/>
  <c r="A29" i="5" s="1"/>
  <c r="A24" i="5"/>
  <c r="A25" i="5" s="1"/>
  <c r="A14" i="5"/>
  <c r="A15" i="5" s="1"/>
  <c r="A16" i="5" s="1"/>
  <c r="A17" i="5" s="1"/>
  <c r="A18" i="5" s="1"/>
  <c r="A19" i="5" s="1"/>
  <c r="A4" i="5"/>
  <c r="A5" i="5" s="1"/>
  <c r="A6" i="5" s="1"/>
  <c r="A7" i="5" s="1"/>
  <c r="A8" i="5" s="1"/>
  <c r="A9" i="5" s="1"/>
  <c r="A2" i="3" l="1"/>
  <c r="A3" i="3" s="1"/>
  <c r="A4" i="3" s="1"/>
  <c r="A5" i="3" l="1"/>
  <c r="A6" i="3" s="1"/>
  <c r="A7" i="3" s="1"/>
  <c r="A8" i="3" s="1"/>
  <c r="A9" i="3" s="1"/>
  <c r="A10" i="3" s="1"/>
  <c r="A11" i="3" s="1"/>
  <c r="A12" i="3" l="1"/>
  <c r="A13" i="3" s="1"/>
  <c r="A14" i="3" s="1"/>
  <c r="A15" i="3" s="1"/>
  <c r="A16" i="3" s="1"/>
  <c r="A17" i="3" s="1"/>
  <c r="A18" i="3" l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l="1"/>
  <c r="A32" i="3" l="1"/>
  <c r="A31" i="3"/>
  <c r="A33" i="3" s="1"/>
  <c r="A34" i="3" l="1"/>
  <c r="A35" i="3" s="1"/>
  <c r="A36" i="3" s="1"/>
  <c r="A37" i="3" s="1"/>
  <c r="A39" i="3" s="1"/>
  <c r="A38" i="3" s="1"/>
  <c r="A41" i="3" s="1"/>
  <c r="A40" i="3" s="1"/>
  <c r="A43" i="3" s="1"/>
  <c r="A42" i="3" s="1"/>
  <c r="A44" i="3" s="1"/>
  <c r="A45" i="3" s="1"/>
  <c r="A46" i="3" s="1"/>
  <c r="A47" i="3" s="1"/>
</calcChain>
</file>

<file path=xl/sharedStrings.xml><?xml version="1.0" encoding="utf-8"?>
<sst xmlns="http://schemas.openxmlformats.org/spreadsheetml/2006/main" count="1104" uniqueCount="723">
  <si>
    <t>tem que ser igual a</t>
  </si>
  <si>
    <t>zero</t>
  </si>
  <si>
    <t>12119 + 12930</t>
  </si>
  <si>
    <t>13338 + 13337 - 13336 - 13432</t>
  </si>
  <si>
    <t xml:space="preserve">(Q3) PCC-PPNG + (Q110) PCC-PPNG </t>
  </si>
  <si>
    <t xml:space="preserve">(Q3R) PCC-PPNG </t>
  </si>
  <si>
    <t>13348 + 13347 - 13434</t>
  </si>
  <si>
    <t>13438 - 13439 - 13436- 13433 + 13440 - 13441 - 13437- 13435</t>
  </si>
  <si>
    <t>13438 - 13439 - 13436- 13433</t>
  </si>
  <si>
    <t xml:space="preserve"> 13440 - 13441 - 13437- 13435</t>
  </si>
  <si>
    <r>
      <t xml:space="preserve">(Q28) Para sociedades seguradoras e EAPCs,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(2.4.12 - 2.4.13) &lt; 0;       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(2.4.13 - 2.4.12 - 2.2.1.3)</t>
    </r>
  </si>
  <si>
    <t>(Q28) 2.4.3 + 2.4.2 - 2.4.1</t>
  </si>
  <si>
    <t xml:space="preserve">tem que ser igual a </t>
  </si>
  <si>
    <t xml:space="preserve">tem que ser menor ou igual a </t>
  </si>
  <si>
    <t>(Q28) 2.4.13 - 2.4.12</t>
  </si>
  <si>
    <t>(Q28) 2.4.8.3 - 2.4.8.4 - 2.4.7.2</t>
  </si>
  <si>
    <t>(Q28) 2.4.8.1 - 2.4.8.2 - 2.4.7.1</t>
  </si>
  <si>
    <r>
      <t xml:space="preserve">Para sociedades seguradoras e EAPCs,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(Q28) 2.4.4 - 2.4.5 &gt;= 0;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    (Q4) Ativo PCC-PPNG</t>
    </r>
  </si>
  <si>
    <r>
      <t xml:space="preserve">Para sociedades seguradoras e EAPCs,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(Q28) 2.4.9.1 - 2.4.10.1 &gt;= 0, e          (Q28) 2.4.9.2 - 2.4.10.2 &gt;= 0;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    (Q4) Ativo PCC-PMBAC</t>
    </r>
  </si>
  <si>
    <r>
      <t xml:space="preserve">Para sociedades seguradoras e EAPCs,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(Q28) 2.4.14 - 2.4.15 &gt;= 0;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    (Q4) Ativo PCC-PMBC</t>
    </r>
  </si>
  <si>
    <r>
      <t xml:space="preserve">Para resseguradores locais,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(Q28) 2.4.4 - 2.4.5 &gt;= 0;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    (Q4R) Ativo PCC-PPNG</t>
    </r>
  </si>
  <si>
    <t>(Q3R) PCC-PMBAC</t>
  </si>
  <si>
    <t>13343 - 13342 - 13433 - 13435</t>
  </si>
  <si>
    <r>
      <t xml:space="preserve">Para resseguradores locais, </t>
    </r>
    <r>
      <rPr>
        <b/>
        <sz val="11"/>
        <color theme="1"/>
        <rFont val="Calibri"/>
        <family val="2"/>
        <scheme val="minor"/>
      </rPr>
      <t xml:space="preserve">se                 </t>
    </r>
    <r>
      <rPr>
        <sz val="11"/>
        <color theme="1"/>
        <rFont val="Calibri"/>
        <family val="2"/>
        <scheme val="minor"/>
      </rPr>
      <t xml:space="preserve"> (Q28) 2.4.7 - 2.4.8 &gt;= 0;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 (Q3R) PCC-PMBAC</t>
    </r>
  </si>
  <si>
    <t>(Q3R) PCC-PMBC</t>
  </si>
  <si>
    <r>
      <t xml:space="preserve">(Q28) Para resseguradores locais,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2.4.7 - 2.4.8 &lt; 0;               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  (2.4.8 - 2.4.7 - 2.2.1.2 - 2.2.1.4)</t>
    </r>
  </si>
  <si>
    <r>
      <t xml:space="preserve">(Q28) Para resseguradores locais,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2.4.12 - 2.4.13 &lt; 0;               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  (2.4.13 - 2.4.12 - 2.2.1.3)</t>
    </r>
  </si>
  <si>
    <t>13348 - 13347 - 13434</t>
  </si>
  <si>
    <r>
      <t xml:space="preserve">Para resseguradores locais, </t>
    </r>
    <r>
      <rPr>
        <b/>
        <sz val="11"/>
        <color theme="1"/>
        <rFont val="Calibri"/>
        <family val="2"/>
        <scheme val="minor"/>
      </rPr>
      <t xml:space="preserve">se                 </t>
    </r>
    <r>
      <rPr>
        <sz val="11"/>
        <color theme="1"/>
        <rFont val="Calibri"/>
        <family val="2"/>
        <scheme val="minor"/>
      </rPr>
      <t xml:space="preserve"> (Q28) 2.4.12 - 2.4.13 &gt;= 0;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 (Q3R) PCC-PMBC</t>
    </r>
  </si>
  <si>
    <r>
      <t xml:space="preserve">Para sociedades seguradoras e EAPCs,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(Q28) 2.4.4 - 2.4.5 &lt; 0;  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    (Q4) Ativo PCC-PPNG</t>
    </r>
  </si>
  <si>
    <r>
      <t xml:space="preserve">Para sociedades seguradoras e EAPCs,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(Q28) 2.4.14 - 2.4.15 &lt; 0;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    (Q4) Ativo PCC-PMBC</t>
    </r>
  </si>
  <si>
    <t>13338 + 13337 -13336</t>
  </si>
  <si>
    <t>13348 - 13347</t>
  </si>
  <si>
    <t>13438 - 13439 - 13436</t>
  </si>
  <si>
    <t>13440 - 13441 - 13437</t>
  </si>
  <si>
    <t xml:space="preserve">(Q28) mín {[2.4.5 - 2.4.4] ; [max (0; 2.4.3 + 2.4.2 - 2.4.1 - 2.2.1.1)]}   </t>
  </si>
  <si>
    <r>
      <t xml:space="preserve">Para sociedades seguradoras e EAPCs,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(Q28) 2.4.9.1 - 2.4.10.1 &lt; 0, e          (Q28) 2.4.9.2 - 2.4.10.2 &lt; 0;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    (Q4) Ativo PCC-PMBAC</t>
    </r>
  </si>
  <si>
    <r>
      <t xml:space="preserve">Para sociedades seguradoras e EAPCs,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(Q28) 2.4.9.1 - 2.4.10.1 &lt; 0, e          (Q28) 2.4.9.2 - 2.4.10.2 &gt;= 0;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    (Q4) Ativo PCC-PMBAC</t>
    </r>
  </si>
  <si>
    <r>
      <t xml:space="preserve">Para sociedades seguradoras e EAPCs,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(Q28) 2.4.9.1 - 2.4.10.1 &gt;= 0, e          (Q28) 2.4.9.2 - 2.4.10.2 &lt; 0;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    (Q4) Ativo PCC-PMBAC</t>
    </r>
  </si>
  <si>
    <r>
      <t xml:space="preserve">Para reseguradores locais,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(Q28) 2.4.4 - 2.4.5 &lt; 0;  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    (Q4R) Ativo PCC-PPNG</t>
    </r>
  </si>
  <si>
    <r>
      <t xml:space="preserve">Para resseguradores locais,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(Q28) 2.4.9 - 2.4.10 &gt;= 0;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    (Q4R) Ativo PCC-PMBAC</t>
    </r>
  </si>
  <si>
    <r>
      <t xml:space="preserve">Para resseguradores locais, </t>
    </r>
    <r>
      <rPr>
        <b/>
        <sz val="11"/>
        <color theme="1"/>
        <rFont val="Calibri"/>
        <family val="2"/>
        <scheme val="minor"/>
      </rPr>
      <t xml:space="preserve">se </t>
    </r>
    <r>
      <rPr>
        <sz val="11"/>
        <color theme="1"/>
        <rFont val="Calibri"/>
        <family val="2"/>
        <scheme val="minor"/>
      </rPr>
      <t xml:space="preserve">                                      (Q28) 2.4.14 - 2.4.15 &gt;= 0;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    (Q4R) Ativo PCC-PMBC</t>
    </r>
  </si>
  <si>
    <r>
      <t xml:space="preserve">Para resseguradores locais,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(Q28) 2.4.14 - 2.4.15 &lt; 0;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    (Q4R) Ativo PCC-PMBC</t>
    </r>
  </si>
  <si>
    <r>
      <t xml:space="preserve">Para resseguradores locais,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(Q28) 2.4.9 - 2.4.10 &lt; 0;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    (Q4R) Ativo PCC-PMBAC</t>
    </r>
  </si>
  <si>
    <t>Pode ser justificada se houver ativo de PCC de operações de previdência</t>
  </si>
  <si>
    <t>(Q28) 2.2.1</t>
  </si>
  <si>
    <r>
      <t xml:space="preserve">(Q28) </t>
    </r>
    <r>
      <rPr>
        <b/>
        <sz val="11"/>
        <color theme="1"/>
        <rFont val="Calibri"/>
        <family val="2"/>
        <scheme val="minor"/>
      </rPr>
      <t xml:space="preserve">menor valor entre         </t>
    </r>
    <r>
      <rPr>
        <sz val="11"/>
        <color theme="1"/>
        <rFont val="Calibri"/>
        <family val="2"/>
        <scheme val="minor"/>
      </rPr>
      <t xml:space="preserve"> [máx (0; 2.1.2.1 - 2.1.1.1)]                                                  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                                                 [máx(0; (-1)*2.3.1)+             máx(0; 2.4.3 + 2.4.2 - 2.4.1)+ máx(0; 2.4.8.1 - 2.4.8.2 - 2.4.7.1)+ máx(0; 2.4.8.3 - 2.4.8.4 - 2.4.7.2)+ máx(0; 2.4.13 - 2.4.12)]</t>
    </r>
  </si>
  <si>
    <r>
      <t xml:space="preserve">(Q28) </t>
    </r>
    <r>
      <rPr>
        <b/>
        <sz val="11"/>
        <color theme="1"/>
        <rFont val="Calibri"/>
        <family val="2"/>
        <scheme val="minor"/>
      </rPr>
      <t>menor valor entre</t>
    </r>
    <r>
      <rPr>
        <sz val="11"/>
        <color theme="1"/>
        <rFont val="Calibri"/>
        <family val="2"/>
        <scheme val="minor"/>
      </rPr>
      <t xml:space="preserve">        [2.4.5 - 2.4.4]                                     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                                                      [max (0; 2.4.3 + 2.4.2 - 2.4.1 - 2.2.1.1)] </t>
    </r>
  </si>
  <si>
    <r>
      <t xml:space="preserve">(Q28) </t>
    </r>
    <r>
      <rPr>
        <b/>
        <sz val="11"/>
        <color theme="1"/>
        <rFont val="Calibri"/>
        <family val="2"/>
        <scheme val="minor"/>
      </rPr>
      <t>menor valor entre</t>
    </r>
    <r>
      <rPr>
        <sz val="11"/>
        <color theme="1"/>
        <rFont val="Calibri"/>
        <family val="2"/>
        <scheme val="minor"/>
      </rPr>
      <t xml:space="preserve"> [2.4.10.1 - 2.4.9.1]                             </t>
    </r>
    <r>
      <rPr>
        <b/>
        <sz val="11"/>
        <color theme="1"/>
        <rFont val="Calibri"/>
        <family val="2"/>
        <scheme val="minor"/>
      </rPr>
      <t xml:space="preserve">e                                                     </t>
    </r>
    <r>
      <rPr>
        <sz val="11"/>
        <color theme="1"/>
        <rFont val="Calibri"/>
        <family val="2"/>
        <scheme val="minor"/>
      </rPr>
      <t xml:space="preserve"> [max (0; 2.4.8.1 - 2.4.8.2 - 2.4.7.1 - 2.2.1.2)]  </t>
    </r>
  </si>
  <si>
    <r>
      <t xml:space="preserve">(Q28) </t>
    </r>
    <r>
      <rPr>
        <b/>
        <sz val="11"/>
        <color theme="1"/>
        <rFont val="Calibri"/>
        <family val="2"/>
        <scheme val="minor"/>
      </rPr>
      <t>menor valor entre</t>
    </r>
    <r>
      <rPr>
        <sz val="11"/>
        <color theme="1"/>
        <rFont val="Calibri"/>
        <family val="2"/>
        <scheme val="minor"/>
      </rPr>
      <t xml:space="preserve"> [2.4.10.2 - 2.4.9.2]                             </t>
    </r>
    <r>
      <rPr>
        <b/>
        <sz val="11"/>
        <color theme="1"/>
        <rFont val="Calibri"/>
        <family val="2"/>
        <scheme val="minor"/>
      </rPr>
      <t xml:space="preserve">e                                                      </t>
    </r>
    <r>
      <rPr>
        <sz val="11"/>
        <color theme="1"/>
        <rFont val="Calibri"/>
        <family val="2"/>
        <scheme val="minor"/>
      </rPr>
      <t xml:space="preserve"> [max (0; 2.4.8.3 - 2.4.8.4 - 2.4.7.2 - 2.2.1.4)]</t>
    </r>
  </si>
  <si>
    <r>
      <t>(Q28)</t>
    </r>
    <r>
      <rPr>
        <b/>
        <sz val="11"/>
        <color theme="1"/>
        <rFont val="Calibri"/>
        <family val="2"/>
        <scheme val="minor"/>
      </rPr>
      <t xml:space="preserve"> menor valor entre</t>
    </r>
    <r>
      <rPr>
        <sz val="11"/>
        <color theme="1"/>
        <rFont val="Calibri"/>
        <family val="2"/>
        <scheme val="minor"/>
      </rPr>
      <t xml:space="preserve">     [2.4.15 - 2.4.14]                                 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                                                      [max (0; 2.4.13 - 2.4.12 - 2.2.1.3)]</t>
    </r>
  </si>
  <si>
    <r>
      <t xml:space="preserve">(Q28)                                                      { </t>
    </r>
    <r>
      <rPr>
        <b/>
        <sz val="11"/>
        <color theme="1"/>
        <rFont val="Calibri"/>
        <family val="2"/>
        <scheme val="minor"/>
      </rPr>
      <t xml:space="preserve">menor valor entre             </t>
    </r>
    <r>
      <rPr>
        <sz val="11"/>
        <color theme="1"/>
        <rFont val="Calibri"/>
        <family val="2"/>
        <scheme val="minor"/>
      </rPr>
      <t xml:space="preserve">[2.4.10.1 - 2.4.9.1]                            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                                                       [max (0; 2.4.8.1 - 2.4.8.2 - 2.4.7.1 - 2.2.1.2)] }                                               </t>
    </r>
    <r>
      <rPr>
        <b/>
        <sz val="11"/>
        <color theme="1"/>
        <rFont val="Calibri"/>
        <family val="2"/>
        <scheme val="minor"/>
      </rPr>
      <t xml:space="preserve">+   </t>
    </r>
    <r>
      <rPr>
        <sz val="11"/>
        <color theme="1"/>
        <rFont val="Calibri"/>
        <family val="2"/>
        <scheme val="minor"/>
      </rPr>
      <t xml:space="preserve">                                                            { </t>
    </r>
    <r>
      <rPr>
        <b/>
        <sz val="11"/>
        <color theme="1"/>
        <rFont val="Calibri"/>
        <family val="2"/>
        <scheme val="minor"/>
      </rPr>
      <t>menor valor entre</t>
    </r>
    <r>
      <rPr>
        <sz val="11"/>
        <color theme="1"/>
        <rFont val="Calibri"/>
        <family val="2"/>
        <scheme val="minor"/>
      </rPr>
      <t xml:space="preserve">               [2.4.10.2 - 2.4.9.2]                            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                                                          [max (0; 2.4.8.3 - 2.4.8.4 - 2.4.7.2 - 2.2.1.4)] }</t>
    </r>
  </si>
  <si>
    <t>Campo</t>
  </si>
  <si>
    <t>Texto Atual</t>
  </si>
  <si>
    <t>Proposta de Alteração</t>
  </si>
  <si>
    <t>2.3.2</t>
  </si>
  <si>
    <t>Capital Risco de Mercado sem as vigências não reg. dos fluxos (RM_F) (+)</t>
  </si>
  <si>
    <t>Capital de Risco de Mercado somente com fluxos registrados (CRmerc_R) (+)</t>
  </si>
  <si>
    <t>2.3.3</t>
  </si>
  <si>
    <t>Capital Mínimo Requerido considerando o RM_F (CMR_F) (+)</t>
  </si>
  <si>
    <t>Capital Mínimo Requerido considerando o CRmerc_R (CMR_R) (+)</t>
  </si>
  <si>
    <t>2.5.9</t>
  </si>
  <si>
    <t>Capital de RM sem considerar as vig. não registradas dos fluxos (RM_F) (+)</t>
  </si>
  <si>
    <t>2.5.10</t>
  </si>
  <si>
    <t>Alteração de nome de campos</t>
  </si>
  <si>
    <t>2.3.1</t>
  </si>
  <si>
    <t xml:space="preserve">Saldo do fluxo: saldo dos fluxos não registrados no TAP               </t>
  </si>
  <si>
    <t xml:space="preserve">Superávit/(Déficit) dos fluxos não registrados no TAP: Entradas - Saídas              </t>
  </si>
  <si>
    <t>NOVAS CRÍTICAS (início de vigência: 01/06/2019)</t>
  </si>
  <si>
    <t>REGRA ANTERIOR (DESCONTINUAR) - Fim de vigência: 31/05/2019</t>
  </si>
  <si>
    <r>
      <t xml:space="preserve">(Q28) Valor do ajuste = </t>
    </r>
    <r>
      <rPr>
        <sz val="11"/>
        <color rgb="FFFF0000"/>
        <rFont val="Calibri"/>
        <family val="2"/>
        <scheme val="minor"/>
      </rPr>
      <t>60%</t>
    </r>
    <r>
      <rPr>
        <sz val="11"/>
        <color theme="1"/>
        <rFont val="Calibri"/>
        <family val="2"/>
        <scheme val="minor"/>
      </rPr>
      <t xml:space="preserve"> do item 2.1.3</t>
    </r>
  </si>
  <si>
    <r>
      <t xml:space="preserve">(Q28) </t>
    </r>
    <r>
      <rPr>
        <sz val="11"/>
        <color rgb="FFFF0000"/>
        <rFont val="Calibri"/>
        <family val="2"/>
        <scheme val="minor"/>
      </rPr>
      <t>60%</t>
    </r>
    <r>
      <rPr>
        <sz val="11"/>
        <color theme="1"/>
        <rFont val="Calibri"/>
        <family val="2"/>
        <scheme val="minor"/>
      </rPr>
      <t xml:space="preserve"> do Valor bruto do ajuste (2.1.2 - 2.1.1). Caso a supervisionada seja uma entidade sem fins lucrativos, o percentual deve ser 100% (tolerância: 1% do valor registrado no operador esquerdo)</t>
    </r>
  </si>
  <si>
    <r>
      <rPr>
        <sz val="11"/>
        <color rgb="FFFF0000"/>
        <rFont val="Calibri"/>
        <family val="2"/>
        <scheme val="minor"/>
      </rPr>
      <t>0,60</t>
    </r>
    <r>
      <rPr>
        <sz val="11"/>
        <color theme="1"/>
        <rFont val="Calibri"/>
        <family val="2"/>
        <scheme val="minor"/>
      </rPr>
      <t xml:space="preserve"> * 13323 ou 1 * 13323</t>
    </r>
  </si>
  <si>
    <r>
      <t>(Q28) Valor do ajuste = (-</t>
    </r>
    <r>
      <rPr>
        <sz val="11"/>
        <color rgb="FFFF0000"/>
        <rFont val="Calibri"/>
        <family val="2"/>
        <scheme val="minor"/>
      </rPr>
      <t xml:space="preserve"> 60%</t>
    </r>
    <r>
      <rPr>
        <sz val="11"/>
        <color theme="1"/>
        <rFont val="Calibri"/>
        <family val="2"/>
        <scheme val="minor"/>
      </rPr>
      <t xml:space="preserve"> do item 2.2.1 )</t>
    </r>
  </si>
  <si>
    <r>
      <t xml:space="preserve">(Q28) </t>
    </r>
    <r>
      <rPr>
        <sz val="11"/>
        <color rgb="FFFF0000"/>
        <rFont val="Calibri"/>
        <family val="2"/>
        <scheme val="minor"/>
      </rPr>
      <t>-60%</t>
    </r>
    <r>
      <rPr>
        <sz val="11"/>
        <color theme="1"/>
        <rFont val="Calibri"/>
        <family val="2"/>
        <scheme val="minor"/>
      </rPr>
      <t xml:space="preserve"> do Valor deduzido informado no quadro 16. Caso a supervisionada seja uma entidade sem fins lucrativos, o percentual deve ser 100% (tolerância: 1% do valor registrado no operador esquerdo) (tolerância: 1% do valor registrado no operador esquerdo)</t>
    </r>
  </si>
  <si>
    <r>
      <t>-</t>
    </r>
    <r>
      <rPr>
        <sz val="11"/>
        <color rgb="FFFF0000"/>
        <rFont val="Calibri"/>
        <family val="2"/>
        <scheme val="minor"/>
      </rPr>
      <t>0,60</t>
    </r>
    <r>
      <rPr>
        <sz val="11"/>
        <color theme="1"/>
        <rFont val="Calibri"/>
        <family val="2"/>
        <scheme val="minor"/>
      </rPr>
      <t xml:space="preserve"> * 13326 ou -1 * 13326</t>
    </r>
  </si>
  <si>
    <r>
      <t>(Q28) Valor do ajuste = máximo (0, menor(</t>
    </r>
    <r>
      <rPr>
        <sz val="11"/>
        <color rgb="FFFF0000"/>
        <rFont val="Calibri"/>
        <family val="2"/>
        <scheme val="minor"/>
      </rPr>
      <t>60%</t>
    </r>
    <r>
      <rPr>
        <sz val="11"/>
        <color theme="1"/>
        <rFont val="Calibri"/>
        <family val="2"/>
        <scheme val="minor"/>
      </rPr>
      <t xml:space="preserve"> do item 2.3.1, Limite def. no item 2.3.5)</t>
    </r>
  </si>
  <si>
    <t>tem que ser igual ao</t>
  </si>
  <si>
    <r>
      <t>(Q28) Máximo entre 0 e (Menor valor entre (</t>
    </r>
    <r>
      <rPr>
        <sz val="11"/>
        <color rgb="FFFF0000"/>
        <rFont val="Calibri"/>
        <family val="2"/>
        <scheme val="minor"/>
      </rPr>
      <t>60%</t>
    </r>
    <r>
      <rPr>
        <sz val="11"/>
        <color theme="1"/>
        <rFont val="Calibri"/>
        <family val="2"/>
        <scheme val="minor"/>
      </rPr>
      <t xml:space="preserve"> do Saldo do fluxo: saldo dos fluxos não registrados no TAP ) e (o Limite = maior (0, CMR - CMR_F))). Caso a supervisionada seja uma entidade sem fins lucrativos, o percentual deve ser 100% (tolerância: 1% do valor registrado no operador esquerdo)</t>
    </r>
  </si>
  <si>
    <r>
      <t>Máximo (0,(Menor (</t>
    </r>
    <r>
      <rPr>
        <sz val="11"/>
        <color rgb="FFFF0000"/>
        <rFont val="Calibri"/>
        <family val="2"/>
        <scheme val="minor"/>
      </rPr>
      <t>0,60</t>
    </r>
    <r>
      <rPr>
        <sz val="11"/>
        <color theme="1"/>
        <rFont val="Calibri"/>
        <family val="2"/>
        <scheme val="minor"/>
      </rPr>
      <t xml:space="preserve"> * 13329, 13333) ou Menor (1 * 13329, 13333)))</t>
    </r>
  </si>
  <si>
    <r>
      <t>(Q28) Valor do ajuste = menor (</t>
    </r>
    <r>
      <rPr>
        <sz val="11"/>
        <color rgb="FFFF0000"/>
        <rFont val="Calibri"/>
        <family val="2"/>
        <scheme val="minor"/>
      </rPr>
      <t>60%</t>
    </r>
    <r>
      <rPr>
        <sz val="11"/>
        <color theme="1"/>
        <rFont val="Calibri"/>
        <family val="2"/>
        <scheme val="minor"/>
      </rPr>
      <t xml:space="preserve"> do item 2.4.17, Limite def. item 2.4.20)</t>
    </r>
  </si>
  <si>
    <r>
      <t>(Q28) Menor valor entre (</t>
    </r>
    <r>
      <rPr>
        <sz val="11"/>
        <color rgb="FFFF0000"/>
        <rFont val="Calibri"/>
        <family val="2"/>
        <scheme val="minor"/>
      </rPr>
      <t>60%</t>
    </r>
    <r>
      <rPr>
        <sz val="11"/>
        <color theme="1"/>
        <rFont val="Calibri"/>
        <family val="2"/>
        <scheme val="minor"/>
      </rPr>
      <t xml:space="preserve"> do Saldo total = (2.4.6) + (2.4.11) + (2.4.16)) e (Limite = (CMR – CMR_M + 2.4.18 - 2.3.6)). Caso a supervisionada seja uma entidade sem fins lucrativos, o percentual deve ser 100% (tolerância: 1% do valor registrado no operador esquerdo)</t>
    </r>
  </si>
  <si>
    <r>
      <t>Menor (</t>
    </r>
    <r>
      <rPr>
        <sz val="11"/>
        <color rgb="FFFF0000"/>
        <rFont val="Calibri"/>
        <family val="2"/>
        <scheme val="minor"/>
      </rPr>
      <t>0,60</t>
    </r>
    <r>
      <rPr>
        <sz val="11"/>
        <color theme="1"/>
        <rFont val="Calibri"/>
        <family val="2"/>
        <scheme val="minor"/>
      </rPr>
      <t xml:space="preserve"> * 13352, 13355) ou Menor (1 * 13352, 13355)</t>
    </r>
  </si>
  <si>
    <r>
      <t>(Q28) Valor do ajuste = menor (</t>
    </r>
    <r>
      <rPr>
        <sz val="11"/>
        <color rgb="FFFF0000"/>
        <rFont val="Calibri"/>
        <family val="2"/>
        <scheme val="minor"/>
      </rPr>
      <t>60%</t>
    </r>
    <r>
      <rPr>
        <sz val="11"/>
        <color theme="1"/>
        <rFont val="Calibri"/>
        <family val="2"/>
        <scheme val="minor"/>
      </rPr>
      <t xml:space="preserve"> do item 2.5.8, Limite def. no item 2.5.12)</t>
    </r>
  </si>
  <si>
    <r>
      <t>(Q28) Menor valor entre (</t>
    </r>
    <r>
      <rPr>
        <sz val="11"/>
        <color rgb="FFFF0000"/>
        <rFont val="Calibri"/>
        <family val="2"/>
        <scheme val="minor"/>
      </rPr>
      <t>60%</t>
    </r>
    <r>
      <rPr>
        <sz val="11"/>
        <color theme="1"/>
        <rFont val="Calibri"/>
        <family val="2"/>
        <scheme val="minor"/>
      </rPr>
      <t xml:space="preserve"> da Parcela 3 = Parcela 1 + Parcela 2) e (o Limite = maior (0, CMR - CMR_F)). Caso a supervisionada seja uma entidade sem fins lucrativos, o percentual deve ser 100% (tolerância: 1% do valor registrado no operador esquerdo)</t>
    </r>
  </si>
  <si>
    <r>
      <t>Menor (</t>
    </r>
    <r>
      <rPr>
        <sz val="11"/>
        <color rgb="FFFF0000"/>
        <rFont val="Calibri"/>
        <family val="2"/>
        <scheme val="minor"/>
      </rPr>
      <t>0,60</t>
    </r>
    <r>
      <rPr>
        <sz val="11"/>
        <color theme="1"/>
        <rFont val="Calibri"/>
        <family val="2"/>
        <scheme val="minor"/>
      </rPr>
      <t xml:space="preserve"> * 13365, 13369) ou Menor (1 * 13365, 13369)</t>
    </r>
  </si>
  <si>
    <r>
      <t>(Q28) Valor do ajuste = menor (</t>
    </r>
    <r>
      <rPr>
        <sz val="11"/>
        <color rgb="FFFF0000"/>
        <rFont val="Calibri"/>
        <family val="2"/>
        <scheme val="minor"/>
      </rPr>
      <t>60%</t>
    </r>
    <r>
      <rPr>
        <sz val="11"/>
        <color theme="1"/>
        <rFont val="Calibri"/>
        <family val="2"/>
        <scheme val="minor"/>
      </rPr>
      <t xml:space="preserve"> do item 2.6.14, Limite def. no item 2.6.17)</t>
    </r>
  </si>
  <si>
    <r>
      <t>(Q28) Menor valor entre (</t>
    </r>
    <r>
      <rPr>
        <sz val="11"/>
        <color rgb="FFFF0000"/>
        <rFont val="Calibri"/>
        <family val="2"/>
        <scheme val="minor"/>
      </rPr>
      <t>60%</t>
    </r>
    <r>
      <rPr>
        <sz val="11"/>
        <color theme="1"/>
        <rFont val="Calibri"/>
        <family val="2"/>
        <scheme val="minor"/>
      </rPr>
      <t xml:space="preserve"> da Parcela 4 = Parcela 1 + Parcela 2 + Parcela 3) e (o Limite = (CMR – CMR_M + MMVA = Módulo da Menos Valia do Ativo garantidor – Valor do ajuste = menor (55% do item 2.5.9, Limite def. item</t>
    </r>
  </si>
  <si>
    <r>
      <t>Menor (</t>
    </r>
    <r>
      <rPr>
        <sz val="11"/>
        <color rgb="FFFF0000"/>
        <rFont val="Calibri"/>
        <family val="2"/>
        <scheme val="minor"/>
      </rPr>
      <t>0,60</t>
    </r>
    <r>
      <rPr>
        <sz val="11"/>
        <color theme="1"/>
        <rFont val="Calibri"/>
        <family val="2"/>
        <scheme val="minor"/>
      </rPr>
      <t xml:space="preserve"> * 13385, 13388)</t>
    </r>
  </si>
  <si>
    <t>(Q28) 2.4.18 MMVA = Módulo da Menos Valia do Ativo garantidor (+)</t>
  </si>
  <si>
    <r>
      <rPr>
        <sz val="11"/>
        <color rgb="FFFF0000"/>
        <rFont val="Calibri"/>
        <family val="2"/>
        <scheme val="minor"/>
      </rPr>
      <t>60%</t>
    </r>
    <r>
      <rPr>
        <sz val="11"/>
        <color theme="1"/>
        <rFont val="Calibri"/>
        <family val="2"/>
        <scheme val="minor"/>
      </rPr>
      <t xml:space="preserve"> do resultado de 2.1.1.1 Valor dos ativos item 2.1.1 utilizados na cob. de prov. técnicas (+) – 2.1.2.1 Valor justo dos ativos item 2.1.2 utilizados na cob. prov. téc. (+), caso a diferença entre os campos 2.1.2.1 Valor justo dos ativos item 2.1.2 utilizados na cob. prov. téc. (+) e 2.1.1.1 Valor dos ativos item 2.1.1 utilizados na cob. de prov. técnicas (+) for menor que zero. Caso contrário, deverá ser zero. Se a supervisionada for uma entidade sem fins lucrativos, o percentual citado será de 100% (para todo o mercado, exceto capitalização); 
• 0 (para capitalização)</t>
    </r>
  </si>
  <si>
    <r>
      <rPr>
        <sz val="11"/>
        <color rgb="FFFF0000"/>
        <rFont val="Calibri"/>
        <family val="2"/>
        <scheme val="minor"/>
      </rPr>
      <t>0, 60%</t>
    </r>
    <r>
      <rPr>
        <sz val="11"/>
        <color theme="1"/>
        <rFont val="Calibri"/>
        <family val="2"/>
        <scheme val="minor"/>
      </rPr>
      <t xml:space="preserve"> ou 100 % (13318 – 13321)</t>
    </r>
  </si>
  <si>
    <t>(Q28) 2.6.16 MMVA = Módulo da Menos Valia do Ativo garantidor (+)</t>
  </si>
  <si>
    <r>
      <t xml:space="preserve">• </t>
    </r>
    <r>
      <rPr>
        <sz val="11"/>
        <color rgb="FFFF0000"/>
        <rFont val="Calibri"/>
        <family val="2"/>
        <scheme val="minor"/>
      </rPr>
      <t>60%</t>
    </r>
    <r>
      <rPr>
        <sz val="11"/>
        <color theme="1"/>
        <rFont val="Calibri"/>
        <family val="2"/>
        <scheme val="minor"/>
      </rPr>
      <t xml:space="preserve"> do resultado de 2.1.1.1 Valor dos ativos item 2.1.1 utilizados na cob. de prov. técnicas (+) – 2.1.2.1 Valor justo dos ativos item 2.1.2 utilizados na cob. prov. téc. (+), caso a diferença entre os campos 2.1.2.1 Valor justo dos ativos item 2.1.2 utilizados na cob. prov. téc. (+) e 2.1.1.1 Valor dos ativos item 2.1.1 utilizados na cob. de prov. técnicas (+) for menor que zero. Caso contrário, deverá ser zero. Se a supervisionada for uma entidade sem fins lucrativos, o percentual citado será de 100% (para capitalização)
• 0 (para todo o mercado, exceto capitalização)</t>
    </r>
  </si>
  <si>
    <t>NOVOS CAMPOS</t>
  </si>
  <si>
    <t>CMPID Atual</t>
  </si>
  <si>
    <t>Novo CMPID</t>
  </si>
  <si>
    <t>2.1.4</t>
  </si>
  <si>
    <t>Valor do ajuste = 55% do item 2.1.3</t>
  </si>
  <si>
    <t>---&gt;</t>
  </si>
  <si>
    <r>
      <t xml:space="preserve">Valor do ajuste = </t>
    </r>
    <r>
      <rPr>
        <sz val="11"/>
        <color rgb="FFFF0000"/>
        <rFont val="Calibri"/>
        <family val="2"/>
        <scheme val="minor"/>
      </rPr>
      <t>60%</t>
    </r>
    <r>
      <rPr>
        <sz val="11"/>
        <color theme="1"/>
        <rFont val="Calibri"/>
        <family val="2"/>
        <scheme val="minor"/>
      </rPr>
      <t xml:space="preserve"> do item 2.1.3 (CMPID 13324)</t>
    </r>
  </si>
  <si>
    <t>2.2.2.</t>
  </si>
  <si>
    <t>Valor do ajuste = (- 55% do item 2.2.1 )</t>
  </si>
  <si>
    <r>
      <t xml:space="preserve">Valor do ajuste = (- </t>
    </r>
    <r>
      <rPr>
        <sz val="11"/>
        <color rgb="FFFF0000"/>
        <rFont val="Calibri"/>
        <family val="2"/>
        <scheme val="minor"/>
      </rPr>
      <t>60%</t>
    </r>
    <r>
      <rPr>
        <sz val="11"/>
        <color theme="1"/>
        <rFont val="Calibri"/>
        <family val="2"/>
        <scheme val="minor"/>
      </rPr>
      <t xml:space="preserve"> do item 2.2.1 ) (CMPID 13327)</t>
    </r>
  </si>
  <si>
    <t>2.3.6</t>
  </si>
  <si>
    <t>Valor do ajuste = maior (0, menor (55% do item 2.3.1, Limite def. no item 2.3.5))</t>
  </si>
  <si>
    <r>
      <t>Valor do ajuste = maior (0, menor (</t>
    </r>
    <r>
      <rPr>
        <sz val="11"/>
        <color rgb="FFFF0000"/>
        <rFont val="Calibri"/>
        <family val="2"/>
        <scheme val="minor"/>
      </rPr>
      <t>60%</t>
    </r>
    <r>
      <rPr>
        <sz val="11"/>
        <color theme="1"/>
        <rFont val="Calibri"/>
        <family val="2"/>
        <scheme val="minor"/>
      </rPr>
      <t xml:space="preserve"> do item 2.3.1, Limite def. no item 2.3.5)) (CMPID 13334)</t>
    </r>
  </si>
  <si>
    <t>2.4.21</t>
  </si>
  <si>
    <t>Valor do ajuste = menor (55% do item 2.4.17, Limite def. item 2.4.20)</t>
  </si>
  <si>
    <r>
      <t>Valor do ajuste = menor (</t>
    </r>
    <r>
      <rPr>
        <sz val="11"/>
        <color rgb="FFFF0000"/>
        <rFont val="Calibri"/>
        <family val="2"/>
        <scheme val="minor"/>
      </rPr>
      <t>60%</t>
    </r>
    <r>
      <rPr>
        <sz val="11"/>
        <color theme="1"/>
        <rFont val="Calibri"/>
        <family val="2"/>
        <scheme val="minor"/>
      </rPr>
      <t xml:space="preserve"> do item 2.4.17, Limite def. item 2.4.20) (CMPID 13356)</t>
    </r>
  </si>
  <si>
    <t>2.5.13</t>
  </si>
  <si>
    <t>Valor do ajuste = menor (55% do item 2.5.8, Limite def. item 2.5.12)</t>
  </si>
  <si>
    <r>
      <t>Valor do ajuste = menor (</t>
    </r>
    <r>
      <rPr>
        <sz val="11"/>
        <color rgb="FFFF0000"/>
        <rFont val="Calibri"/>
        <family val="2"/>
        <scheme val="minor"/>
      </rPr>
      <t>60%</t>
    </r>
    <r>
      <rPr>
        <sz val="11"/>
        <color theme="1"/>
        <rFont val="Calibri"/>
        <family val="2"/>
        <scheme val="minor"/>
      </rPr>
      <t xml:space="preserve"> do item 2.5.8, Limite def. item 2.5.12) (CMPID 13370)</t>
    </r>
  </si>
  <si>
    <t>2.6.18</t>
  </si>
  <si>
    <t>Valor do ajuste = menor (55% do item 2.6.14, Limite def. item 2.6.17)</t>
  </si>
  <si>
    <r>
      <t>Valor do ajuste = menor (</t>
    </r>
    <r>
      <rPr>
        <sz val="11"/>
        <color rgb="FFFF0000"/>
        <rFont val="Calibri"/>
        <family val="2"/>
        <scheme val="minor"/>
      </rPr>
      <t>60%</t>
    </r>
    <r>
      <rPr>
        <sz val="11"/>
        <color theme="1"/>
        <rFont val="Calibri"/>
        <family val="2"/>
        <scheme val="minor"/>
      </rPr>
      <t xml:space="preserve"> do item 2.6.14, Limite def. item 2.6.17) (CMPID 13389)</t>
    </r>
  </si>
  <si>
    <t>Zero</t>
  </si>
  <si>
    <t>(Q28) 2.4.8.2</t>
  </si>
  <si>
    <t>(Q28) 2.4.8.4</t>
  </si>
  <si>
    <t>tem que ser menor ou igual a</t>
  </si>
  <si>
    <r>
      <rPr>
        <b/>
        <sz val="11"/>
        <color theme="1"/>
        <rFont val="Calibri"/>
        <family val="2"/>
        <scheme val="minor"/>
      </rPr>
      <t>menor valor entre</t>
    </r>
    <r>
      <rPr>
        <sz val="11"/>
        <color theme="1"/>
        <rFont val="Calibri"/>
        <family val="2"/>
        <scheme val="minor"/>
      </rPr>
      <t xml:space="preserve">                  [máx (0; 13321- 13318)]                                                   </t>
    </r>
    <r>
      <rPr>
        <b/>
        <sz val="11"/>
        <color theme="1"/>
        <rFont val="Calibri"/>
        <family val="2"/>
        <scheme val="minor"/>
      </rPr>
      <t xml:space="preserve">e </t>
    </r>
    <r>
      <rPr>
        <sz val="11"/>
        <color theme="1"/>
        <rFont val="Calibri"/>
        <family val="2"/>
        <scheme val="minor"/>
      </rPr>
      <t xml:space="preserve">                                                 [máx(0; (-1)*13329)+             máx(0; 13338 + 13337 -13336)+ máx(0; 13438 - 13439 - 13436)+ máx(0; 13440 - 13441 - 13437)+ máx(0; 13348 - 13347)]</t>
    </r>
  </si>
  <si>
    <r>
      <rPr>
        <b/>
        <sz val="11"/>
        <color theme="1"/>
        <rFont val="Calibri"/>
        <family val="2"/>
        <scheme val="minor"/>
      </rPr>
      <t xml:space="preserve">menor valor entre              </t>
    </r>
    <r>
      <rPr>
        <sz val="11"/>
        <color theme="1"/>
        <rFont val="Calibri"/>
        <family val="2"/>
        <scheme val="minor"/>
      </rPr>
      <t xml:space="preserve"> [13340 - 13339]                                             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                                                    [max (0; 13338 + 13337 - 13336 - 13432)]</t>
    </r>
  </si>
  <si>
    <r>
      <rPr>
        <b/>
        <sz val="11"/>
        <color theme="1"/>
        <rFont val="Calibri"/>
        <family val="2"/>
        <scheme val="minor"/>
      </rPr>
      <t xml:space="preserve">menor valor entre             </t>
    </r>
    <r>
      <rPr>
        <sz val="11"/>
        <color theme="1"/>
        <rFont val="Calibri"/>
        <family val="2"/>
        <scheme val="minor"/>
      </rPr>
      <t xml:space="preserve"> [13344 - 13342]                                             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                                                    [max (0; 13438 + 13439 - 13436 - 13433)]  </t>
    </r>
  </si>
  <si>
    <r>
      <rPr>
        <b/>
        <sz val="11"/>
        <color theme="1"/>
        <rFont val="Calibri"/>
        <family val="2"/>
        <scheme val="minor"/>
      </rPr>
      <t xml:space="preserve">menor valor entre              </t>
    </r>
    <r>
      <rPr>
        <sz val="11"/>
        <color theme="1"/>
        <rFont val="Calibri"/>
        <family val="2"/>
        <scheme val="minor"/>
      </rPr>
      <t xml:space="preserve"> [13345 - 13343]                                             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                                                    [max (0; 13440 + 13441 - 13437 - 13435)]  </t>
    </r>
  </si>
  <si>
    <r>
      <t xml:space="preserve">                                                               { </t>
    </r>
    <r>
      <rPr>
        <b/>
        <sz val="11"/>
        <color theme="1"/>
        <rFont val="Calibri"/>
        <family val="2"/>
        <scheme val="minor"/>
      </rPr>
      <t>menor valor entre</t>
    </r>
    <r>
      <rPr>
        <sz val="11"/>
        <color theme="1"/>
        <rFont val="Calibri"/>
        <family val="2"/>
        <scheme val="minor"/>
      </rPr>
      <t xml:space="preserve">             [13344 - 13342]                                </t>
    </r>
    <r>
      <rPr>
        <b/>
        <sz val="11"/>
        <color theme="1"/>
        <rFont val="Calibri"/>
        <family val="2"/>
        <scheme val="minor"/>
      </rPr>
      <t xml:space="preserve">e   </t>
    </r>
    <r>
      <rPr>
        <sz val="11"/>
        <color theme="1"/>
        <rFont val="Calibri"/>
        <family val="2"/>
        <scheme val="minor"/>
      </rPr>
      <t xml:space="preserve">                                                     [max (0; 13438 + 13439 - 13436 - 13433)] }                                               +                                                               { </t>
    </r>
    <r>
      <rPr>
        <b/>
        <sz val="11"/>
        <color theme="1"/>
        <rFont val="Calibri"/>
        <family val="2"/>
        <scheme val="minor"/>
      </rPr>
      <t xml:space="preserve">menor valor entre   </t>
    </r>
    <r>
      <rPr>
        <sz val="11"/>
        <color theme="1"/>
        <rFont val="Calibri"/>
        <family val="2"/>
        <scheme val="minor"/>
      </rPr>
      <t xml:space="preserve">            [13345 - 13343]                                </t>
    </r>
    <r>
      <rPr>
        <b/>
        <sz val="11"/>
        <color theme="1"/>
        <rFont val="Calibri"/>
        <family val="2"/>
        <scheme val="minor"/>
      </rPr>
      <t xml:space="preserve">e    </t>
    </r>
    <r>
      <rPr>
        <sz val="11"/>
        <color theme="1"/>
        <rFont val="Calibri"/>
        <family val="2"/>
        <scheme val="minor"/>
      </rPr>
      <t xml:space="preserve">                                                       [max (0; 13440 + 13441 - 13437 - 13435)] }</t>
    </r>
  </si>
  <si>
    <r>
      <rPr>
        <b/>
        <sz val="11"/>
        <color theme="1"/>
        <rFont val="Calibri"/>
        <family val="2"/>
        <scheme val="minor"/>
      </rPr>
      <t>menor valor entre</t>
    </r>
    <r>
      <rPr>
        <sz val="11"/>
        <color theme="1"/>
        <rFont val="Calibri"/>
        <family val="2"/>
        <scheme val="minor"/>
      </rPr>
      <t xml:space="preserve"> [13350 - 13349]                                              </t>
    </r>
    <r>
      <rPr>
        <b/>
        <sz val="11"/>
        <color theme="1"/>
        <rFont val="Calibri"/>
        <family val="2"/>
        <scheme val="minor"/>
      </rPr>
      <t xml:space="preserve">e                                                     </t>
    </r>
    <r>
      <rPr>
        <sz val="11"/>
        <color theme="1"/>
        <rFont val="Calibri"/>
        <family val="2"/>
        <scheme val="minor"/>
      </rPr>
      <t xml:space="preserve"> [max (0; 13348 - 13347 - 13434)]  </t>
    </r>
  </si>
  <si>
    <t xml:space="preserve">mín {[13340 - 13339] ; [max (0; 13338 + 13337 - 13336 - 13432)]}   </t>
  </si>
  <si>
    <t xml:space="preserve">mín {[13345 - 13344] ; [max (0; 13343 - 13342 - 13433 - 13345)]}   </t>
  </si>
  <si>
    <t xml:space="preserve">mín {[13350 - 13349] ; [max (0; 13348 - 13347 - 13434)]}   </t>
  </si>
  <si>
    <t xml:space="preserve">(Q28) mín {[2.4.10 - 2.4.9] ; [max (0; 2.4.8 - 2.4.7 - 2.2.1.2 - 2.2.1.4)]}   </t>
  </si>
  <si>
    <t xml:space="preserve">(Q28) mín {[2.4.15 - 2.4.14] ; [max (0; 2.4.13 - 2.4.12 - 2.2.1.3)]}   </t>
  </si>
  <si>
    <t>(Q16) PDR</t>
  </si>
  <si>
    <t>(Q16) PEF</t>
  </si>
  <si>
    <t>12521 + 12533 + 12545 + 12557 + 12569 + 12580</t>
  </si>
  <si>
    <t>12523 + 12535 + 12547 + 12559 + 12571 + 6627</t>
  </si>
  <si>
    <t>8489 Início: 01/12/2018 Fim: 30/11/2019</t>
  </si>
  <si>
    <t>(Q28) Custos de aquisição diferidos não diretamente relacionados à PPNG</t>
  </si>
  <si>
    <t>(Q22A) 0,5*[Diferimento – Outros + Diferimento – Outros] * (-1) (tolerância: 1% do valor registrado no operador esquerdo)</t>
  </si>
  <si>
    <t>0,5*(11987 + 11997) * (-1)</t>
  </si>
  <si>
    <t>8490 Início: 01/12/2019 Fim: 31/11/2020</t>
  </si>
  <si>
    <t>(Q22A) 0,75*[Diferimento – Outros + Diferimento – Outros] * (-1) (tolerância: 1% do valor registrado no operador esquerdo)</t>
  </si>
  <si>
    <t>0,75*(11987 + 11997) * (-1)</t>
  </si>
  <si>
    <t xml:space="preserve">tem que ser MAIOR OU igual a
</t>
  </si>
  <si>
    <t>ALTERAÇÃO DE CRÍTICA VIGENTE (inicío de vigência: o quanto antes)</t>
  </si>
  <si>
    <r>
      <t xml:space="preserve">(Q28)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    (2.4.12 - 2.4.13) &gt;= 0;    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2.2.1.3</t>
    </r>
  </si>
  <si>
    <r>
      <t xml:space="preserve">(Q28)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    (2.4.12 - 2.4.13) &lt; 0;       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2.2.1.3</t>
    </r>
  </si>
  <si>
    <r>
      <t xml:space="preserve">(Q28)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    [2.4.7.1 - (2.4.8.1 - 2.4.8.2)] &gt;= 0</t>
    </r>
    <r>
      <rPr>
        <sz val="11"/>
        <color rgb="FFFF0000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                       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2.2.1.2</t>
    </r>
  </si>
  <si>
    <r>
      <t xml:space="preserve">(Q28)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    [2.4.7.1 - (2.4.8.1 - 2.4.8.2)] &lt; 0</t>
    </r>
    <r>
      <rPr>
        <sz val="11"/>
        <color theme="1"/>
        <rFont val="Calibri"/>
        <family val="2"/>
        <scheme val="minor"/>
      </rPr>
      <t xml:space="preserve">                        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2.2.1.2</t>
    </r>
  </si>
  <si>
    <t>2.4.8.4</t>
  </si>
  <si>
    <t>PEF constituída relacionada com os fluxos utilizados no item 2.4.8.2</t>
  </si>
  <si>
    <t>PEF constituída relacionada com os fluxos utilizados no item 2.4.8.3</t>
  </si>
  <si>
    <t>2.4.11.1</t>
  </si>
  <si>
    <t>2.4.11.2</t>
  </si>
  <si>
    <t xml:space="preserve">Parcela=máx(0, (2.4.7.1 - (2.4.8.1 - 2.4.8.2)) - (2.4.9.1-2.4.10.1)) </t>
  </si>
  <si>
    <t xml:space="preserve">Parcela=máx(0, (2.4.7.2 - (2.4.8.3 - 2.4.8.4)) - (2.4.9.2-2.4.10.2)) </t>
  </si>
  <si>
    <t xml:space="preserve">Parcela PMBAC-BD=máx(0, (2.4.7.1 - (2.4.8.1 - 2.4.8.2)) - (2.4.9.1-2.4.10.1)) </t>
  </si>
  <si>
    <t xml:space="preserve">Parcela PMBAC-CV=máx(0, (2.4.7.2 - (2.4.8.3 - 2.4.8.4)) - (2.4.9.2-2.4.10.2)) </t>
  </si>
  <si>
    <t>Criar campo "2.2.1.5. Valor deduzido - Parcela PCC-Não Registrado" no Q28</t>
  </si>
  <si>
    <t>Q28</t>
  </si>
  <si>
    <t>Q3</t>
  </si>
  <si>
    <t>Q3R</t>
  </si>
  <si>
    <t>Criar campo "PCC-Não Registrado" no Q3, logo abaixo do campo PCC-PMBC (mesmo alinhamento dos 3 subitens PCC-PPNG, PCC-PMBAC e PCC-PMBC)</t>
  </si>
  <si>
    <t>Criar campo "PCC-Não Registrado" no Q3R, logo abaixo do campo PCC-PMBC (mesmo alinhamento dos 3 subitens PCC-PPNG, PCC-PMBAC e PCC-PMBC)</t>
  </si>
  <si>
    <t>Quadro</t>
  </si>
  <si>
    <t>Demanda</t>
  </si>
  <si>
    <t>CMPID</t>
  </si>
  <si>
    <t>NOVOCMPID01</t>
  </si>
  <si>
    <t>NOVOCMPID02</t>
  </si>
  <si>
    <t>NOVOCMPID03</t>
  </si>
  <si>
    <t>Q110</t>
  </si>
  <si>
    <t>Criar campo "PCC-Não Registrado" no Q110, logo abaixo do campo PCC-PMBC (mesmo alinhamento dos 3 subitens PCC-PPNG, PCC-PMBAC e PCC-PMBC)</t>
  </si>
  <si>
    <t>NOVOCMPID04</t>
  </si>
  <si>
    <t>NOVOCMPID05</t>
  </si>
  <si>
    <t>NOVOCMPID06</t>
  </si>
  <si>
    <t>NOVOCMPID07</t>
  </si>
  <si>
    <t>Q111</t>
  </si>
  <si>
    <t>Q112</t>
  </si>
  <si>
    <t>Q113</t>
  </si>
  <si>
    <t>Criar campo "PCC-Não Registrado" no Q111, logo abaixo do campo PCC-PMBC (mesmo alinhamento dos 3 subitens PCC-PPNG, PCC-PMBAC e PCC-PMBC)</t>
  </si>
  <si>
    <t>Criar campo "PCC-Não Registrado" no Q112, logo abaixo do campo PCC-PMBC (mesmo alinhamento dos 3 subitens PCC-PPNG, PCC-PMBAC e PCC-PMBC)</t>
  </si>
  <si>
    <t>Criar campo "PCC-Não Registrado" no Q113, logo abaixo do campo PCC-PMBC (mesmo alinhamento dos 3 subitens PCC-PPNG, PCC-PMBAC e PCC-PMBC)</t>
  </si>
  <si>
    <r>
      <t xml:space="preserve">2.2.1 (CMPID 13326) = 2.2.1.1 (CMPID 13432) + 2.2.1.2 (CMPID 13433) + 2.2.1.3 (CMPID 13434) + 2.2.1.4 (CMPID 13435) </t>
    </r>
    <r>
      <rPr>
        <sz val="11"/>
        <color rgb="FFFF0000"/>
        <rFont val="Calibri"/>
        <family val="2"/>
        <scheme val="minor"/>
      </rPr>
      <t>+ 2.2.1.5 (NOVOCMPID01)</t>
    </r>
  </si>
  <si>
    <t>Crítica alterada</t>
  </si>
  <si>
    <r>
      <t xml:space="preserve">PCC (CMPID 12118) = PCC-PPNG (CMPID 12119) + PCC-PMBAC (CMPID 12120) + PCC-PMBC (CMPID 12121) </t>
    </r>
    <r>
      <rPr>
        <sz val="11"/>
        <color rgb="FFFF0000"/>
        <rFont val="Calibri"/>
        <family val="2"/>
        <scheme val="minor"/>
      </rPr>
      <t>+ PCC-Não Registrado (NOVOCMPID02)</t>
    </r>
  </si>
  <si>
    <r>
      <t xml:space="preserve">PCC (CMPID 12144) = PCC-PPNG (CMPID 12145) + PCC-PMBAC (CMPID 12146) + PCC-PMBC (CMPID 12147) </t>
    </r>
    <r>
      <rPr>
        <sz val="11"/>
        <color rgb="FFFF0000"/>
        <rFont val="Calibri"/>
        <family val="2"/>
        <scheme val="minor"/>
      </rPr>
      <t>+ PCC-Não Registrado (NOVOCMPID03)</t>
    </r>
  </si>
  <si>
    <r>
      <t xml:space="preserve">PCC (CMPID 12929) = PCC-PPNG (CMPID 12930) + PCC-PMBAC (CMPID 12931) + PCC-PMBC (CMPID 12932) </t>
    </r>
    <r>
      <rPr>
        <sz val="11"/>
        <color rgb="FFFF0000"/>
        <rFont val="Calibri"/>
        <family val="2"/>
        <scheme val="minor"/>
      </rPr>
      <t>+ PCC-Não Registrado (NOVOCMPID04)</t>
    </r>
  </si>
  <si>
    <r>
      <t xml:space="preserve">PCC (CMPID 12968) = PCC-PPNG (CMPID 12969) + PCC-PMBAC (CMPID 12970) + PCC-PMBC (CMPID 12971) </t>
    </r>
    <r>
      <rPr>
        <sz val="11"/>
        <color rgb="FFFF0000"/>
        <rFont val="Calibri"/>
        <family val="2"/>
        <scheme val="minor"/>
      </rPr>
      <t>+ PCC-Não Registrado (NOVOCMPID05)</t>
    </r>
  </si>
  <si>
    <t>positivo (criar crítica)</t>
  </si>
  <si>
    <t>Operador</t>
  </si>
  <si>
    <t>Q3 x Q111</t>
  </si>
  <si>
    <t>(Q111)PCC-Não Registrado (somatório de todos os PLNCODIGOS)</t>
  </si>
  <si>
    <r>
      <t xml:space="preserve">PCC (CMPID 13007) = PCC-PPNG (CMPID 13008) + PCC-PMBAC (CMPID 13009) + PCC-PMBC (13010) </t>
    </r>
    <r>
      <rPr>
        <sz val="11"/>
        <color rgb="FFFF0000"/>
        <rFont val="Calibri"/>
        <family val="2"/>
        <scheme val="minor"/>
      </rPr>
      <t>+ PCC-Não Registrado (NOVOCMPID06)</t>
    </r>
  </si>
  <si>
    <r>
      <t xml:space="preserve">PCC (CMPID 13046) = PCC-PPNG (CMPID 13047) + PCC-PMBAC (CMPID 13048) + PCC-PMBC (13049) </t>
    </r>
    <r>
      <rPr>
        <sz val="11"/>
        <color rgb="FFFF0000"/>
        <rFont val="Calibri"/>
        <family val="2"/>
        <scheme val="minor"/>
      </rPr>
      <t>+ PCC-Não Registrado (NOVOCMPID07)</t>
    </r>
  </si>
  <si>
    <t>tem que ser igual</t>
  </si>
  <si>
    <t>(Q3)PCC-Não Registrado  (somatório dos ramos 0983, 0986, 0991, 1383, 1386 e 1391)</t>
  </si>
  <si>
    <t>8533 (Q28)</t>
  </si>
  <si>
    <t>7314 (Q3)</t>
  </si>
  <si>
    <t>7319 (Q3R)</t>
  </si>
  <si>
    <t>7879 (Q110)</t>
  </si>
  <si>
    <t>7888 (Q111)</t>
  </si>
  <si>
    <t>7897 (Q112)</t>
  </si>
  <si>
    <t>7906 (Q113)</t>
  </si>
  <si>
    <t>texto Operador Esquerdo</t>
  </si>
  <si>
    <t>CMPID Operador Esquerdo</t>
  </si>
  <si>
    <t>Texto Operador Direito</t>
  </si>
  <si>
    <t>CMPID Operador Direito</t>
  </si>
  <si>
    <t>NOVAS CRÍTICAS</t>
  </si>
  <si>
    <t>Crítica / Quadro</t>
  </si>
  <si>
    <t>ALTERAÇÃO DE CRÍTICAS</t>
  </si>
  <si>
    <t>Q3 x Q113</t>
  </si>
  <si>
    <t>(Q113)PCC-Não Registrado (somatório de todos os PLNCODIGOS)</t>
  </si>
  <si>
    <t>(Q3)PCC-Não Registrado  (somatório dos ramos 0994,1392)</t>
  </si>
  <si>
    <t>Para o ramo 1285 (Saúde – Ressegurador Local), PCC-Não Registrado</t>
  </si>
  <si>
    <t>positivo (criar crítica ou incluir na crítica 7987)</t>
  </si>
  <si>
    <t>positivo (criar crítica ou incluir na crítica 8303)</t>
  </si>
  <si>
    <t>têm que ser maiores ou iguais a</t>
  </si>
  <si>
    <t>Todos os CMPIDS do Q111, exceto 12950, 12954 e 12958</t>
  </si>
  <si>
    <t>Para cada PLNCODIGO, todas as linhas do Q112 (exceto as linhas: Outros, Ajuste de IBNER da PSL e Ajuste de IBNER da PSL)</t>
  </si>
  <si>
    <t>Para cada PLNCODIGO, todas as linhas do Q113 (exceto as linhas: Outros, Ajuste de IBNER da PSL e Ajuste de IBNER da PSL)</t>
  </si>
  <si>
    <t>Para cada PLNCODIGO, todas as linhas do Q111 (exceto as linhas: Outros, Ajuste de IBNER da PSL e Ajuste de IBNER da PSL)</t>
  </si>
  <si>
    <t>Para cada PLNCODIGO, todas as linhas do Q110 (exceto as linhas: Outros, Ajuste de IBNER da PSL e Ajuste de IBNER da PSL)</t>
  </si>
  <si>
    <t>Todos os CMPIDS do Q110, exceto 12911, 12915 e 12919</t>
  </si>
  <si>
    <t>Todos os CMPIDS do Q112, exceto 12989, 12993 e 12997</t>
  </si>
  <si>
    <t>Todos os CMPIDS do Q113, exceto 13028, 13032 e 13036</t>
  </si>
  <si>
    <r>
      <t xml:space="preserve">(Q28)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    (2.4.1 - 2.4.2 - 2.4.3) &gt;=  0</t>
    </r>
    <r>
      <rPr>
        <sz val="11"/>
        <color theme="1"/>
        <rFont val="Calibri"/>
        <family val="2"/>
        <scheme val="minor"/>
      </rPr>
      <t xml:space="preserve">                      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2.2.1.1</t>
    </r>
  </si>
  <si>
    <r>
      <t xml:space="preserve">(Q28)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    [2.4.7.2 - (2.4.8.3 - 2.4.8.4)] &gt;= 0</t>
    </r>
    <r>
      <rPr>
        <sz val="11"/>
        <color theme="1"/>
        <rFont val="Calibri"/>
        <family val="2"/>
        <scheme val="minor"/>
      </rPr>
      <t xml:space="preserve">                       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2.2.1.4</t>
    </r>
  </si>
  <si>
    <r>
      <t xml:space="preserve">(Q28) Se                                            2.3.1 &gt;= 0                                        </t>
    </r>
    <r>
      <rPr>
        <b/>
        <sz val="11"/>
        <color theme="1"/>
        <rFont val="Calibri"/>
        <family val="2"/>
        <scheme val="minor"/>
      </rPr>
      <t xml:space="preserve">então  </t>
    </r>
    <r>
      <rPr>
        <sz val="11"/>
        <color theme="1"/>
        <rFont val="Calibri"/>
        <family val="2"/>
        <scheme val="minor"/>
      </rPr>
      <t xml:space="preserve">                                           2.2.1.5</t>
    </r>
  </si>
  <si>
    <r>
      <t xml:space="preserve">(Q28)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    (2.4.1 - 2.4.2 - 2.4.3) &lt;  0</t>
    </r>
    <r>
      <rPr>
        <sz val="11"/>
        <color theme="1"/>
        <rFont val="Calibri"/>
        <family val="2"/>
        <scheme val="minor"/>
      </rPr>
      <t xml:space="preserve">                         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2.2.1.1</t>
    </r>
  </si>
  <si>
    <r>
      <t xml:space="preserve">(Q28)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    [2.4.7.2 - (2.4.8.3 - 2.4.8.4)] &lt; 0;</t>
    </r>
    <r>
      <rPr>
        <sz val="11"/>
        <color rgb="FFFF0000"/>
        <rFont val="Calibri"/>
        <family val="2"/>
        <scheme val="minor"/>
      </rPr>
      <t xml:space="preserve">              </t>
    </r>
    <r>
      <rPr>
        <sz val="11"/>
        <color theme="1"/>
        <rFont val="Calibri"/>
        <family val="2"/>
        <scheme val="minor"/>
      </rPr>
      <t xml:space="preserve">         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2.2.1.4</t>
    </r>
  </si>
  <si>
    <t>(Q28) (2.3.1)*(-1)</t>
  </si>
  <si>
    <r>
      <t xml:space="preserve">(Q28) </t>
    </r>
    <r>
      <rPr>
        <b/>
        <sz val="11"/>
        <rFont val="Calibri"/>
        <family val="2"/>
        <scheme val="minor"/>
      </rPr>
      <t>Se</t>
    </r>
    <r>
      <rPr>
        <sz val="11"/>
        <rFont val="Calibri"/>
        <family val="2"/>
        <scheme val="minor"/>
      </rPr>
      <t xml:space="preserve">                                               2.3.1 &lt; 0;                                         </t>
    </r>
    <r>
      <rPr>
        <b/>
        <sz val="11"/>
        <rFont val="Calibri"/>
        <family val="2"/>
        <scheme val="minor"/>
      </rPr>
      <t>então</t>
    </r>
    <r>
      <rPr>
        <sz val="11"/>
        <rFont val="Calibri"/>
        <family val="2"/>
        <scheme val="minor"/>
      </rPr>
      <t xml:space="preserve">                                             2.2.1.5</t>
    </r>
  </si>
  <si>
    <t>13329 * (-1)</t>
  </si>
  <si>
    <r>
      <t xml:space="preserve">(Q28) Para sociedades seguradoras e EAPCs,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2.3.1 &lt; 0;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[(2.3.1</t>
    </r>
    <r>
      <rPr>
        <sz val="11"/>
        <rFont val="Calibri"/>
        <family val="2"/>
        <scheme val="minor"/>
      </rPr>
      <t>)*(-1)] - [2.2.1.5]</t>
    </r>
  </si>
  <si>
    <t>(Q3) PCC-Não Registrado + (Q110) PCC-Não Registrado + (Q112) PCC-Não Registrado</t>
  </si>
  <si>
    <t>NOVOCMPID02 + NOVOCMPID04 + NOVOCMPID06</t>
  </si>
  <si>
    <r>
      <t xml:space="preserve">(Q28) Para sociedades seguradoras e EAPCs,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  (2.4.1 - 2.4.2 - 2.4.3) &lt; 0;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  (2.4.3 + 2.4.2 - 2.4.1 - 2.2.1.1)</t>
    </r>
  </si>
  <si>
    <r>
      <t xml:space="preserve">(Q28) Para sociedades seguradoras e EAPCs,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[2.4.7.1 - (2.4.8.1 - 2.4.8.2)] &lt; 0,  e          [2.4.7.2 - (2.4.8.3 - 2.4.8.4)] &lt; 0;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(2.4.8.1 - 2.4.8.2 - 2.4.7.1 - 2.2.1.2) + (2.4.8.3 - 2.4.8.4 - 2.4.7.2 - 2.2.1.4)</t>
    </r>
  </si>
  <si>
    <t>(Q3) PCC-PMBAC + (Q110) PCC-PMBAC +  (Q112) PCC-PMBAC</t>
  </si>
  <si>
    <t>12120 + 12931 + 13009</t>
  </si>
  <si>
    <r>
      <t xml:space="preserve">(Q28) Para sociedades seguradoras e EAPCs,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   [2.4.7.1 - (2.4.8.1 - 2.4.8.2)] &lt; 0,  e          [2.4.7.2 - (2.4.8.3 - 2.4.8.4)] &gt;= 0;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  (2.4.8.1 - 2.4.8.2 - 2.4.7.1 - 2.2.1.2)</t>
    </r>
  </si>
  <si>
    <r>
      <t xml:space="preserve">(Q28) Para sociedades seguradoras e EAPCs,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  [2.4.7.1 - (2.4.8.1 - 2.4.8.2)] &gt;= 0,  e          [2.4.7.2 - (2.4.8.3 - 2.4.8.4)] &lt; 0;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(2.4.8.3 - 2.4.8.4 - 2.4.7.2 - 2.2.1.4)</t>
    </r>
  </si>
  <si>
    <t>(Q3) PCC-PMBC + (Q110) PCC-PMBC +  (Q112) PCC-PMBC</t>
  </si>
  <si>
    <t>12121 + 12932 + 13010</t>
  </si>
  <si>
    <r>
      <t xml:space="preserve">Para sociedades seguradoras e EAPCs,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                        (Q28) [2.4.1 - 2.4.2 - 2.4.3] &gt;= 0;             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    (Q3) PCC-PPNG + (Q110) PCC-PPNG</t>
    </r>
  </si>
  <si>
    <r>
      <t xml:space="preserve">Para sociedades seguradoras e EAPCs,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                       (Q28) [2.4.7.1 - (2.4.8.1 - 2.4.8.2)] &gt;= 0,  e                                             (Q28) [2.4.7.2 - (2.4.8.3 - 2.4.8.4)] &gt;=0;                                     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    (Q3) PCC-PMBAC + (Q110) PCC-PMBAC +  (Q112) PCC-PMBAC</t>
    </r>
  </si>
  <si>
    <r>
      <t xml:space="preserve">Para sociedades seguradoras e EAPCs,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(Q28) 2.3.1 &gt;= 0;                                       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    (Q3) PCC-Não Registrado + (Q110) PCC-Não Registrado + (Q112) PCC-Não Registrado</t>
    </r>
  </si>
  <si>
    <r>
      <t xml:space="preserve">Para sociedades seguradoras e EAPCs,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(Q28) 2.4.12 - 2.4.13 &gt;= 0;                  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    (Q3) PCC-PMBC + (Q110) PCC-PMBC +  (Q112) PCC-PMBC</t>
    </r>
  </si>
  <si>
    <t xml:space="preserve">(Q3R) PCC-Não Registrado </t>
  </si>
  <si>
    <r>
      <t xml:space="preserve">(Q28) Para resseguradores locais,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                 2.3.1 &lt; 0;                               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[(2.3.1)*(</t>
    </r>
    <r>
      <rPr>
        <sz val="11"/>
        <rFont val="Calibri"/>
        <family val="2"/>
        <scheme val="minor"/>
      </rPr>
      <t>-1)] - [2.2.1.5]</t>
    </r>
  </si>
  <si>
    <r>
      <t xml:space="preserve">(Q28) Para resseguradores locais,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[2.4.1 - 2.4.2 - 2.4.3] &lt; 0;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  (2.4.3 + 2.4.2 - 2.4.1 - 2.2.1.1)</t>
    </r>
  </si>
  <si>
    <t xml:space="preserve"> NOVOCMPID03</t>
  </si>
  <si>
    <r>
      <t xml:space="preserve">Para resseguradores locais,          </t>
    </r>
    <r>
      <rPr>
        <b/>
        <sz val="11"/>
        <color theme="1"/>
        <rFont val="Calibri"/>
        <family val="2"/>
        <scheme val="minor"/>
      </rPr>
      <t xml:space="preserve">se                    </t>
    </r>
    <r>
      <rPr>
        <sz val="11"/>
        <color theme="1"/>
        <rFont val="Calibri"/>
        <family val="2"/>
        <scheme val="minor"/>
      </rPr>
      <t xml:space="preserve">                                   (Q28) [2.4.1 - 2.4.2 - 2.4.3] &gt;= 0;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 (Q3R) PCC-PPNG</t>
    </r>
  </si>
  <si>
    <r>
      <t xml:space="preserve">(Q28) Para resseguradores locais, </t>
    </r>
    <r>
      <rPr>
        <b/>
        <sz val="11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                                                        2.3.1 &gt;= 0;                                            </t>
    </r>
    <r>
      <rPr>
        <b/>
        <sz val="11"/>
        <color theme="1"/>
        <rFont val="Calibri"/>
        <family val="2"/>
        <scheme val="minor"/>
      </rPr>
      <t>então</t>
    </r>
    <r>
      <rPr>
        <sz val="11"/>
        <color theme="1"/>
        <rFont val="Calibri"/>
        <family val="2"/>
        <scheme val="minor"/>
      </rPr>
      <t xml:space="preserve">                                               (Q3R) PCC-Não Registrado</t>
    </r>
  </si>
  <si>
    <t>positivo (não precisa criar crítica, pois vamos solicitar uma crítica geral - item 18)</t>
  </si>
  <si>
    <t>positivo (não precisa criar crítica, pois vamos solicitar uma crítica geral - item 19)</t>
  </si>
  <si>
    <t>positivo (não precisa criar crítica, pois vamos solicitar uma crítica geral - item 20)</t>
  </si>
  <si>
    <t>positivo (não precisa criar crítica, pois vamos solicitar uma crítica geral - item 21)</t>
  </si>
  <si>
    <r>
      <t xml:space="preserve">Ajustar a crítica 8533 para incluir o </t>
    </r>
    <r>
      <rPr>
        <sz val="11"/>
        <color rgb="FFFF0000"/>
        <rFont val="Calibri"/>
        <family val="2"/>
        <scheme val="minor"/>
      </rPr>
      <t>NOVOCMPID01</t>
    </r>
    <r>
      <rPr>
        <sz val="11"/>
        <color theme="1"/>
        <rFont val="Calibri"/>
        <family val="2"/>
        <scheme val="minor"/>
      </rPr>
      <t xml:space="preserve"> (2.2.1.5. Valor deduzido - Parcela PCC-Não Registrado)</t>
    </r>
  </si>
  <si>
    <r>
      <t xml:space="preserve">Ajustar a crítica 7314 para incluir o </t>
    </r>
    <r>
      <rPr>
        <sz val="11"/>
        <color rgb="FFFF0000"/>
        <rFont val="Calibri"/>
        <family val="2"/>
        <scheme val="minor"/>
      </rPr>
      <t>NOVOCMPID02</t>
    </r>
    <r>
      <rPr>
        <sz val="11"/>
        <color theme="1"/>
        <rFont val="Calibri"/>
        <family val="2"/>
        <scheme val="minor"/>
      </rPr>
      <t xml:space="preserve"> (PCC-Não Registrado)</t>
    </r>
  </si>
  <si>
    <r>
      <t xml:space="preserve">Ajustar a crítica 7319 para incluir o </t>
    </r>
    <r>
      <rPr>
        <sz val="11"/>
        <color rgb="FFFF0000"/>
        <rFont val="Calibri"/>
        <family val="2"/>
        <scheme val="minor"/>
      </rPr>
      <t>NOVOCMPID03</t>
    </r>
    <r>
      <rPr>
        <sz val="11"/>
        <color theme="1"/>
        <rFont val="Calibri"/>
        <family val="2"/>
        <scheme val="minor"/>
      </rPr>
      <t xml:space="preserve"> (PCC-Não Registrado)</t>
    </r>
  </si>
  <si>
    <r>
      <t xml:space="preserve">Ajustar a crítica 7879 para incluir o </t>
    </r>
    <r>
      <rPr>
        <sz val="11"/>
        <color rgb="FFFF0000"/>
        <rFont val="Calibri"/>
        <family val="2"/>
        <scheme val="minor"/>
      </rPr>
      <t>NOVOCMPID04</t>
    </r>
    <r>
      <rPr>
        <sz val="11"/>
        <color theme="1"/>
        <rFont val="Calibri"/>
        <family val="2"/>
        <scheme val="minor"/>
      </rPr>
      <t xml:space="preserve"> (PCC-Não Registrado)</t>
    </r>
  </si>
  <si>
    <r>
      <t xml:space="preserve">Ajustar a crítica 7888 para incluir o </t>
    </r>
    <r>
      <rPr>
        <sz val="11"/>
        <color rgb="FFFF0000"/>
        <rFont val="Calibri"/>
        <family val="2"/>
        <scheme val="minor"/>
      </rPr>
      <t>NOVOCMPID05</t>
    </r>
    <r>
      <rPr>
        <sz val="11"/>
        <color theme="1"/>
        <rFont val="Calibri"/>
        <family val="2"/>
        <scheme val="minor"/>
      </rPr>
      <t xml:space="preserve"> (PCC-Não Registrado)</t>
    </r>
  </si>
  <si>
    <r>
      <t xml:space="preserve">Ajustar a crítica 7897 para incluir o </t>
    </r>
    <r>
      <rPr>
        <sz val="11"/>
        <color rgb="FFFF0000"/>
        <rFont val="Calibri"/>
        <family val="2"/>
        <scheme val="minor"/>
      </rPr>
      <t>NOVOCMPID06</t>
    </r>
    <r>
      <rPr>
        <sz val="11"/>
        <color theme="1"/>
        <rFont val="Calibri"/>
        <family val="2"/>
        <scheme val="minor"/>
      </rPr>
      <t xml:space="preserve"> (PCC-Não Registrado)</t>
    </r>
  </si>
  <si>
    <r>
      <t xml:space="preserve">Ajustar a crítica 7906 para incluir o </t>
    </r>
    <r>
      <rPr>
        <sz val="11"/>
        <color rgb="FFFF0000"/>
        <rFont val="Calibri"/>
        <family val="2"/>
        <scheme val="minor"/>
      </rPr>
      <t>NOVOCMPID07</t>
    </r>
    <r>
      <rPr>
        <sz val="11"/>
        <color theme="1"/>
        <rFont val="Calibri"/>
        <family val="2"/>
        <scheme val="minor"/>
      </rPr>
      <t xml:space="preserve"> (PCC-Não Registrado)</t>
    </r>
  </si>
  <si>
    <r>
      <rPr>
        <sz val="11"/>
        <color rgb="FFFF0000"/>
        <rFont val="Calibri"/>
        <family val="2"/>
        <scheme val="minor"/>
      </rPr>
      <t>NOVOCMPID02</t>
    </r>
    <r>
      <rPr>
        <sz val="11"/>
        <color theme="1"/>
        <rFont val="Calibri"/>
        <family val="2"/>
        <scheme val="minor"/>
      </rPr>
      <t xml:space="preserve"> (somatório dos ramos 0994,1392)</t>
    </r>
  </si>
  <si>
    <r>
      <rPr>
        <sz val="11"/>
        <color rgb="FFFF0000"/>
        <rFont val="Calibri"/>
        <family val="2"/>
        <scheme val="minor"/>
      </rPr>
      <t>NOVOCMPID02</t>
    </r>
    <r>
      <rPr>
        <sz val="11"/>
        <color theme="1"/>
        <rFont val="Calibri"/>
        <family val="2"/>
        <scheme val="minor"/>
      </rPr>
      <t xml:space="preserve"> (somatório dos ramos 0983, 0986, 0991, 1383, 1386 e 1391)</t>
    </r>
  </si>
  <si>
    <r>
      <t xml:space="preserve">[13329 * (-1)] - </t>
    </r>
    <r>
      <rPr>
        <sz val="11"/>
        <color rgb="FFFF0000"/>
        <rFont val="Calibri"/>
        <family val="2"/>
        <scheme val="minor"/>
      </rPr>
      <t>NOVOCMPID01</t>
    </r>
  </si>
  <si>
    <r>
      <t>13329 * (-</t>
    </r>
    <r>
      <rPr>
        <sz val="11"/>
        <rFont val="Calibri"/>
        <family val="2"/>
        <scheme val="minor"/>
      </rPr>
      <t xml:space="preserve">1) - </t>
    </r>
    <r>
      <rPr>
        <sz val="11"/>
        <color rgb="FFFF0000"/>
        <rFont val="Calibri"/>
        <family val="2"/>
        <scheme val="minor"/>
      </rPr>
      <t>NOVOCMPID01</t>
    </r>
  </si>
  <si>
    <t>Alterar a crítica 8303, para retirar  os campos 2.4.6 (CMPID 13341), 2.4.11 (CMPID 13346), 2.4.11.1 (CMPID 13446), 2.4.11.2 (CMPID 13447) e 2.4.16 (CMPID 13351)</t>
  </si>
  <si>
    <t>Excluir as críticas 8496, 8497 e 8500 (pois estão em duplicidade com a 8303)</t>
  </si>
  <si>
    <t>Quadro 28</t>
  </si>
  <si>
    <t>Nome da Conta</t>
  </si>
  <si>
    <t>Regra</t>
  </si>
  <si>
    <t>1. Ajustes contábeis</t>
  </si>
  <si>
    <t>1.1 Patrimônio Líquido (+/-)</t>
  </si>
  <si>
    <t>1.2 Participação em soc. financeiras e não financeiras, nacionais ou no ext. (-)</t>
  </si>
  <si>
    <t>1.3 Despesas antecipadas (-)</t>
  </si>
  <si>
    <t>1.4 Créditos tributários - prej. fiscais IR/bases negativas de cont. social (-)</t>
  </si>
  <si>
    <t>1.5 Diferença temporária ref. ágio derivado da expectativa de rent. futura (+)</t>
  </si>
  <si>
    <t>1.6 Créditos tributários de diferenças temporárias que excederem 15% do CMR (-)</t>
  </si>
  <si>
    <t>1.7 Ativos intangíveis (-)</t>
  </si>
  <si>
    <t>1.8 Imóveis urbanos (e direitos de vendas) sup. 14% do ativo total ajustado (-)</t>
  </si>
  <si>
    <t>1.9 Imóveis de renda rurais (-)</t>
  </si>
  <si>
    <t>1.10 Ativos Diferidos (-)</t>
  </si>
  <si>
    <t>1.11 Sucursais no exterior (-)</t>
  </si>
  <si>
    <t>1.12 Obras de arte (-)</t>
  </si>
  <si>
    <t>1.13 Pedras Preciosas (-)</t>
  </si>
  <si>
    <t>1.14 Custos de aquisição diferidos não diretamente relacionados à PPNG (-)</t>
  </si>
  <si>
    <t>1.15 Créditos de alienação de ativos (-)</t>
  </si>
  <si>
    <t>1.16 50% dos intangíveis ref. a contratos de ponto de venda, até 15% do CMR (+)</t>
  </si>
  <si>
    <t>1.17 Patrimônio líquido ajustado - subtotal (+/-)</t>
  </si>
  <si>
    <t>2. Ajustes associados à variação dos valores econômicos</t>
  </si>
  <si>
    <t>2.1. Dif. entre valor mercado e valor dos ativos fin. mantidos até o venc. (+/-)</t>
  </si>
  <si>
    <t>2.1.1 Valor ativos fin. classificados na cont. na cat. mantidos até o venc. (+)</t>
  </si>
  <si>
    <t>2.1.1.1 Valor dos ativos item 2.1.1 utilizados na cob. de prov. técnicas (+)</t>
  </si>
  <si>
    <t>2.1.1.2 Valor dos ativos item 2.1.1 não utilizados na cob. de prov. técnicas (+)</t>
  </si>
  <si>
    <t>2.1.2 Valor justo dos ativos informados no item 2.1.1 (+)</t>
  </si>
  <si>
    <t>2.1.2.1 Valor justo dos ativos item 2.1.2 utilizados na cob. prov. téc. (+)</t>
  </si>
  <si>
    <t>2.1.2.2 Valor justo dos ativos item 2.1.2 não utilizados na cob. prov. téc. (+)</t>
  </si>
  <si>
    <t>2.1.3 Valor bruto do ajuste (2.1.2 - 2.1.1) (+/-)</t>
  </si>
  <si>
    <t>2.1.4 Valor do ajuste = 55% do item 2.1.3 (+/-)</t>
  </si>
  <si>
    <t>2.2: Redução no TAP referente à diferença de marcação dos ativos vinculados (-)</t>
  </si>
  <si>
    <t>2.2.1 Valor deduzido informado no quadro 16 (+)</t>
  </si>
  <si>
    <t>2.2.1.1.Valor deduzido - parcela PCC-PPNG (cmpid: 13432)</t>
  </si>
  <si>
    <t>positivo</t>
  </si>
  <si>
    <t>2.2.1.2. Valor deduzido - parcela PCC-PMBAC-BD (cmpid: 13433)</t>
  </si>
  <si>
    <t>2.2.1.3.Valor deduzido - parcela PCC-PMBC (cmpid: 13434)</t>
  </si>
  <si>
    <t>2.2.1.4. Valor deduzido - parcela PCC-PMBAC-CV (cmpid: 13435)</t>
  </si>
  <si>
    <t>2.2.2 Valor do ajuste = (- 55% do item 2.2.1) (-)</t>
  </si>
  <si>
    <t>2.3 Superávit de fluxos prêmios/contribuições não registrados apurado no TAP(+)</t>
  </si>
  <si>
    <t>2.3.1 Saldo do fluxo: saldo dos fluxos não registrados no TAP (+/-)</t>
  </si>
  <si>
    <t>2.3.2 Capital Risco de Mercado sem as vigências não reg. dos fluxos (RM_F) (+)</t>
  </si>
  <si>
    <t>2.3.3 Capital Mínimo Requerido considerando o RM_F (CMR_F) (+)</t>
  </si>
  <si>
    <t>2.3.4 Capital Mínimo Requerido (CMR) (+)</t>
  </si>
  <si>
    <t>2.3.5 Limite = maior (0, CMR - CMR_F) (+)</t>
  </si>
  <si>
    <t>2.3.6 Valor do ajuste = menor (55% do item 2.3.1, Limite def. no item 2.3.5) (+)</t>
  </si>
  <si>
    <t>2.4: Superávit entre provisões e fluxo realista de prêmios/cont. registradas(+)</t>
  </si>
  <si>
    <t>2.4.1. PPNG constituída (+)</t>
  </si>
  <si>
    <t>2.4.2. CAD da PPNG deduzido da PPNG na apuração TAP (art. 52 Circ. 517/15) (+)</t>
  </si>
  <si>
    <t>2.4.3. Proj. fluxos realistas sin. e desp. a ocorrer da PPNG, conforme TAP (+)</t>
  </si>
  <si>
    <t>2.4.4. Ativo de resseguro de PPNG constituído (+)</t>
  </si>
  <si>
    <t>2.4.5. Proj. fluxos realistas rec. sin. e desp. a ocorrer do ativo res. PPNG (+)</t>
  </si>
  <si>
    <t>2.4.6. Parcela PPNG = máx (0, (2.4.1 - 2.4.2 - 2.4.3) - (2.4.4 - 2.4.5)) (+)</t>
  </si>
  <si>
    <t>2.1.</t>
  </si>
  <si>
    <t>2.4.7. PMBAC constituída (+)</t>
  </si>
  <si>
    <t>Regid 8534: 2.4.7 = 2.4.7.1 + 2.4.7.2</t>
  </si>
  <si>
    <t>2.4.7.1. PMBAC-BD constituída (cmpid: 13436)</t>
  </si>
  <si>
    <t>2.4.7.2. PMBAC-CV constituída (cmpid: 13437)</t>
  </si>
  <si>
    <t>2.4.8. Proj. fluxos realistas de obrigações da PMBAC, conforme TAP (+)</t>
  </si>
  <si>
    <t>Regid 8535: 2.4.8 = 2.4.8.1 + 2.4.8.2 + 2.4.8.3 + 2.4.8.4</t>
  </si>
  <si>
    <t>2.4.8.1. Projeção PMBAC-BD (cmpid: 13438)</t>
  </si>
  <si>
    <t>2.4.8.2. PDR constituída relacionada com os fluxos utilizados no item 2.4.8.1 (cmpid: 13439)</t>
  </si>
  <si>
    <t>2.4.8.3. Projeção PMBAC-CV (cmpid: 13440)</t>
  </si>
  <si>
    <t>2.4.8.4. PEF constituída relacionada com os fluxos utilizados no item 2.4.8.2 (cmpid: 13441)</t>
  </si>
  <si>
    <t>2.4.9. Ativo de resseguro de PMBAC (+)</t>
  </si>
  <si>
    <t>Regid 8536: 2.4.9 = 2.4.9.1 + 2.4.9.2</t>
  </si>
  <si>
    <t>2.4.9.1. Ativo de PMBAC-BD (cmpid: 13442)</t>
  </si>
  <si>
    <t>2.4.9.2. Ativo de PMBAC-CV (cmpid: 13443)</t>
  </si>
  <si>
    <t>2.4.10. Proj. fluxos realistas rec. ben. a conceder do ativo resseguro PMBAC (+)</t>
  </si>
  <si>
    <t>Regid 8537: 2.4.10 = 2.4.10.1 + 2.4.10.2</t>
  </si>
  <si>
    <t>2.4.10.1.Projeção Ativo PMBAC-BD (cmpid: 13444)</t>
  </si>
  <si>
    <t>2.4.10.2. Projeção Ativo PMBAC-CV (cmpid: 13445)</t>
  </si>
  <si>
    <t>2.4.11. Parcela PMBAC = máx (0, (2.4.7 - 2.4.8) - (2.4.9 - 2.4.10)) (+)</t>
  </si>
  <si>
    <t>Regid  8538:  2.4.11 = 2.4.11.1 + 2.4.11.2</t>
  </si>
  <si>
    <t>2.4.11.1. Parcela=máx(0, (2.4.7.1 - (2.4.8.1 - 2.4.8.2)) - (2.4.9.1-2.4.10.1)) (cmpid: 13446)</t>
  </si>
  <si>
    <t>regra 8554</t>
  </si>
  <si>
    <t>2.4.11.2. Parcela=máx(0, (2.4.7.2 - (2.4.8.3 - 2.4.8.4)) - (2.4.9.2-2.4.10.2)) (cmpid: 13447)</t>
  </si>
  <si>
    <t>regra 8555</t>
  </si>
  <si>
    <t>2.4.12. PMBC constituída (+)</t>
  </si>
  <si>
    <t>2.4.13. Proj. fluxos realistas de obrigações da PMBC, conforme TAP (+)</t>
  </si>
  <si>
    <t>2.4.14. Ativo de resseguro de PMBC (+)</t>
  </si>
  <si>
    <t>2.4.15. Proj. fluxos realistas rec. ben. concedidos do ativo resseguro PMBC (+)</t>
  </si>
  <si>
    <t>2.4.16. Parcela PMBC = máx (0, (2.4.12 - 2.4.13) - (2.4.14 - 2.4.15)) (+)</t>
  </si>
  <si>
    <t>2.4.17. Saldo total = (2.4.6) + (2.4.11) + (2.4.16) (+)</t>
  </si>
  <si>
    <t>2.4.18 MMVA = Módulo da Menos Valia do Ativo garantidor (+)</t>
  </si>
  <si>
    <t>2.4.19 CMR desconsiderando o valor do Risco de mercado (CRM_M) (+)</t>
  </si>
  <si>
    <t>2.4.20 Limite = (CMR – CMR_M + 2.4.18 - 2.3.6) (+)</t>
  </si>
  <si>
    <t>2.4.21 Valor do ajuste = menor (55% do item 2.4.17, Limite def. item 2.4.20) (+)</t>
  </si>
  <si>
    <t>2.5: Superávit de fluxos não registrados para as sociedades de capitalização (+)</t>
  </si>
  <si>
    <t>2.5.1 Valor da PDA constituída (+)</t>
  </si>
  <si>
    <t>2.5.2 Carreg. futuros líq. das cotas de bônus e de custos comercialização (+)</t>
  </si>
  <si>
    <t>2.5.3 Despesas administrativas futuras (+)</t>
  </si>
  <si>
    <t>2.5.4 Parcela 1 = diferença, se positiva, entre (2.5.1 + 2.5.2) e (2.5.3) (+)</t>
  </si>
  <si>
    <t>2.5.5 Valor esperado (cotas cap. fut. não reg. + carreg. fut. cotas de bônus)(+)</t>
  </si>
  <si>
    <t>2.5.6 Valor esperado a pg. Resg.(cotas cap. fut. não reg. + cotas bônus fut.)(+)</t>
  </si>
  <si>
    <t>2.5.7 Parcela 2 = diferença, se positiva, entre (2.5.5) e (2.5.6) (+)</t>
  </si>
  <si>
    <t>2.5.8 Parcela 3 = Parcela 1 + Parcela 2 (+)</t>
  </si>
  <si>
    <t>2.5.9 Capital de RM sem considerar as vig. não registradas dos fluxos (RM_F) (+)</t>
  </si>
  <si>
    <t>2.5.10 Capital Mínimo Requerido considerando o RM_F (CMR_F) (+)</t>
  </si>
  <si>
    <t>2.5.11 Capital Mínimo Requerido (CMR) (+)</t>
  </si>
  <si>
    <t>2.5.12 Limite = maior (0, CMR - CMR_F) (+)</t>
  </si>
  <si>
    <t>2.5.13 Valor do ajuste = menor (55% do item 2.5.8, Limite def. item 2.5.12) (+)</t>
  </si>
  <si>
    <t>2.6: Superávit entre prov. exatas const. e fluxo real. soc. capitalização (+)</t>
  </si>
  <si>
    <t>2.6.1 Valor da PMC constituída (+)</t>
  </si>
  <si>
    <t>2.6.2 Valor da PDB constituída (+)</t>
  </si>
  <si>
    <t>2.6.3 Valor presente a pg. resg. (cotas da PMC e PDB + cotas de bônus da PDB)(+)</t>
  </si>
  <si>
    <t>2.6.4 Parcela 1 = diferença, se positiva, entre (2.6.1 + 2.6.2) e (2.6.3) (+)</t>
  </si>
  <si>
    <t>2.6.5 Valor da PR constituída (+)</t>
  </si>
  <si>
    <t>2.6.6 Valor presente esperado a pagar de resgates abrangidos pela PR constituída</t>
  </si>
  <si>
    <t>2.6.7 Parcela 2 = diferença, se positiva, entre (2.6.5) e (2.6.6) (+).</t>
  </si>
  <si>
    <t>2.6.8 Valor da PSR constituída (+)</t>
  </si>
  <si>
    <t>2.6.9 Valor da PCS constituída (+)</t>
  </si>
  <si>
    <t>2.6.10 Valor da PSP constituída (+)</t>
  </si>
  <si>
    <t>2.6.11 Cotas futuras de sorteios não registradas (+)</t>
  </si>
  <si>
    <t>2.6.12 Valor presente esperado dos sorteios a pagar (realizados ou não) (+)</t>
  </si>
  <si>
    <t>2.6.13 Parcela 3 = dif. pos. entre (2.6.8+2.6.9+2.6.10+2.6.11) e (2.6.12) (+)</t>
  </si>
  <si>
    <t>2.6.14 Parcela 4 = Parcela 1 + Parcela 2 + Parcela 3 (+)</t>
  </si>
  <si>
    <t>2.6.15 CMR desconsiderando o valor do Risco de mercado (CRM_M) (+)</t>
  </si>
  <si>
    <t>2.6.16 MMVA = Módulo da Menos Valia do Ativo garantidor (+).</t>
  </si>
  <si>
    <t>2.6.17 Limite = (CMR – CMR_M + 2.6.16 – 2.5.13) (+/-)</t>
  </si>
  <si>
    <t>2.6.18 Valor do ajuste = menor (55% do item 2.6.14, Limite def. item 2.6.17) (+)</t>
  </si>
  <si>
    <t>2.7. PLA (total) = PLA (subtotal) + ajustes assoc. à var. val. econômicos (+/-)</t>
  </si>
  <si>
    <t>Regid: 8533: 2.2.1 = 2.2.1.1 + 2.2.1.2 + 2.2.1.3 + 2.2.1.4 + 2.2.1.5</t>
  </si>
  <si>
    <t>2.2.1.5. Valor deduzido - parcela PCC-Não Registrado (NOVOCMPID01)</t>
  </si>
  <si>
    <t>Crítica</t>
  </si>
  <si>
    <t>Nome Crítica</t>
  </si>
  <si>
    <t>Condicionamente</t>
  </si>
  <si>
    <t>Checagem</t>
  </si>
  <si>
    <t>Impeditivo</t>
  </si>
  <si>
    <t>Checagem de linha em branco</t>
  </si>
  <si>
    <t>Verifica se não há linhas em branco</t>
  </si>
  <si>
    <t>Sim</t>
  </si>
  <si>
    <t>Chacagem de tamanho de linha</t>
  </si>
  <si>
    <t>Verifica o tamanho padrão da linha (59 caracteres)</t>
  </si>
  <si>
    <t>Checagem de sequência do campo EMCSEQ</t>
  </si>
  <si>
    <t>Verifica se o campo sequencial EMCSEQ é uma sequência válida, que se inicia em 000001</t>
  </si>
  <si>
    <t>Checagem do campo ENTCODIGO</t>
  </si>
  <si>
    <t>Verifica se o campo ENTCODIGO corresponde à sociedade que está enviando o FIP/SUSEP</t>
  </si>
  <si>
    <t>Checagem do campo MRFMESANO</t>
  </si>
  <si>
    <t>Verifica se o campo MRFMESANO corresponde, respectivamente, ao ano, mês e último dia do mês de referência do FIP/SUSEP</t>
  </si>
  <si>
    <t>Checagem do campo QUAID</t>
  </si>
  <si>
    <t>Verifica se o campo QUAID corresponde ao quadro 420</t>
  </si>
  <si>
    <t>Checagem do campo DOCCODIGO</t>
  </si>
  <si>
    <t>Verifica se o campo DOCCODIGO corresponde a um tipo de direito ou obrigação valido (conforme tabela “CONTRATOSEGUROCODIGO”)</t>
  </si>
  <si>
    <t>Checagem do campo TPFOPERADOR</t>
  </si>
  <si>
    <t>Verifica se o campo TPFOPERADOR corresponde a um tipo de fluxo válido (conforme tabela “TIPOFLUXO”)</t>
  </si>
  <si>
    <t>Checagem do campo FTRCODIGO</t>
  </si>
  <si>
    <t>Verifica se o campo FTRCODIGO corresponde a um tipo de fator válido (conforme tabela "FATORCODIGO")</t>
  </si>
  <si>
    <t>Checagem do campo EMCPRAZOFLUXO</t>
  </si>
  <si>
    <t>Verifica se o campo EMCPRAZOFLUXO é um número inteiro positivo</t>
  </si>
  <si>
    <t>Checagem do campo EMCVLREXPRISCO</t>
  </si>
  <si>
    <t>Verifica se o campo EMCVLREXPRISCO é um número float positivo</t>
  </si>
  <si>
    <t>Checagem do campo EMCMULTIPLOFATOR</t>
  </si>
  <si>
    <t>Verifica se o campo EMCMULTIPLOFATOR é igual a 0 ou 1</t>
  </si>
  <si>
    <t>Checagem do campo EMCCODGRUPO</t>
  </si>
  <si>
    <t>Verifica se o campo EMCCODGRUPO é valido (vide detalhamento abaixo)</t>
  </si>
  <si>
    <t>Não</t>
  </si>
  <si>
    <t>Checagem da relação entre DOCCODIGO e TPFOPERADOR</t>
  </si>
  <si>
    <t>Valida a correspondência entre os campos DOCCODIGO e TPFOPERADOR (vide detalhamento abaixo)</t>
  </si>
  <si>
    <t>Checagem do campo EMCSEMREGISTRO</t>
  </si>
  <si>
    <t>Verifica se o campo EMCSEMREGISTRO é igual a 0 ou 1 de acordo com DOCCODIGO (vide detalhamento abaixo)</t>
  </si>
  <si>
    <t>Checagem de duplicidade combinada de todos os seguintes campos para um mesmo registro: DOCCODIGO, TPFOPERADOR, FTRCODIGO, EMCPRAZOFLUXO, EMCMULTIPLOFATOR, EMCCODGRUPO, EMCSEMREGISTRO</t>
  </si>
  <si>
    <t>Checagem se existe mais de uma linha com os mesmos valores em todos os seguintes campos: DOCCODIGO, TPFOPERADOR, FTRCODIGO, EMCPRAZOFLUXO, EMCMULTIPLOFATOR, EMCCODGRUPO, EMCSEMREGISTRO
Obs.: Tal crítica foi implementada com o único intuito de ganho em performance da base de dados, evitando repetições de linhas com todas as mesmas características.</t>
  </si>
  <si>
    <t>Checagem de saldo registrado de PPNG</t>
  </si>
  <si>
    <t>Se (ENTCODIGO &lt; 20000 ou ENTCODIGO &gt; 30000) E EMCSEMREGISTRO = 0</t>
  </si>
  <si>
    <r>
      <t>Para todos os registros DOCODIGO = P0001, o oposto</t>
    </r>
    <r>
      <rPr>
        <vertAlign val="superscript"/>
        <sz val="11"/>
        <rFont val="Calibri"/>
        <family val="2"/>
        <scheme val="minor"/>
      </rPr>
      <t>(**)</t>
    </r>
    <r>
      <rPr>
        <sz val="11"/>
        <rFont val="Calibri"/>
        <family val="2"/>
        <scheme val="minor"/>
      </rPr>
      <t xml:space="preserve"> da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ser igual ao saldo do item 2.4.3 - Proj. fluxos realistas sin. e desp. a ocorrer da PPNG, conforme TAP do Q28 do FIP (CMPID = 13338).</t>
    </r>
  </si>
  <si>
    <t>Checagem de saldo registrado de PMBAC (contribuição variável) incluindo projeções de excedentes financeiros relacionados</t>
  </si>
  <si>
    <r>
      <t>Para todos os registros DOCODIGO = {P0002 ou P0003}, o oposto</t>
    </r>
    <r>
      <rPr>
        <vertAlign val="superscript"/>
        <sz val="11"/>
        <rFont val="Calibri"/>
        <family val="2"/>
        <scheme val="minor"/>
      </rPr>
      <t>(**)</t>
    </r>
    <r>
      <rPr>
        <sz val="11"/>
        <rFont val="Calibri"/>
        <family val="2"/>
        <scheme val="minor"/>
      </rPr>
      <t xml:space="preserve"> da soma de EMCVLREXPRISCO</t>
    </r>
    <r>
      <rPr>
        <vertAlign val="superscript"/>
        <sz val="11"/>
        <rFont val="Calibri"/>
        <family val="2"/>
        <scheme val="minor"/>
      </rPr>
      <t xml:space="preserve">(*) </t>
    </r>
    <r>
      <rPr>
        <sz val="11"/>
        <rFont val="Calibri"/>
        <family val="2"/>
        <scheme val="minor"/>
      </rPr>
      <t>tem que ser igual ao saldo do item 2.4.8.3 - Projeção PMBAC-CV incluindo projeções de excedentes financeiros do Q28 do FIP (CMPID = 13440).</t>
    </r>
  </si>
  <si>
    <t>Checagem de saldo registrado de PMBAC (benefício definido) e parcela da PDR de PMBAC-BD</t>
  </si>
  <si>
    <r>
      <t>Para todos os registros DOCODIGO = {P0004 ou P0005}, o oposto</t>
    </r>
    <r>
      <rPr>
        <vertAlign val="superscript"/>
        <sz val="11"/>
        <rFont val="Calibri"/>
        <family val="2"/>
        <scheme val="minor"/>
      </rPr>
      <t>(**)</t>
    </r>
    <r>
      <rPr>
        <sz val="11"/>
        <rFont val="Calibri"/>
        <family val="2"/>
        <scheme val="minor"/>
      </rPr>
      <t xml:space="preserve"> da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ser igual ao saldo do item 2.4.8.1 - Projeção PMBAC-BD incluindo despesas relacionadas do Q28 do FIP (CMPID = 13438).</t>
    </r>
  </si>
  <si>
    <t>Checagem de saldo de PDR (excluída a parcela de PMBAC-BD)</t>
  </si>
  <si>
    <r>
      <t>Para todos os registros DOCODIGO = {P0006 ou P0007}, o oposto</t>
    </r>
    <r>
      <rPr>
        <vertAlign val="superscript"/>
        <sz val="11"/>
        <rFont val="Calibri"/>
        <family val="2"/>
        <scheme val="minor"/>
      </rPr>
      <t>(**)</t>
    </r>
    <r>
      <rPr>
        <sz val="11"/>
        <rFont val="Calibri"/>
        <family val="2"/>
        <scheme val="minor"/>
      </rPr>
      <t xml:space="preserve"> da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ser igual ou inferior ao saldo de PDR do Q16 do FIP (CMPID = {12521, 12533, 12545, 12557, 12569, 12580}).</t>
    </r>
  </si>
  <si>
    <t>Checagem de saldo registrado de PMBC</t>
  </si>
  <si>
    <r>
      <t>Para todos os registros DOCODIGO = P0008, o oposto</t>
    </r>
    <r>
      <rPr>
        <vertAlign val="superscript"/>
        <sz val="11"/>
        <rFont val="Calibri"/>
        <family val="2"/>
        <scheme val="minor"/>
      </rPr>
      <t>(**)</t>
    </r>
    <r>
      <rPr>
        <sz val="11"/>
        <rFont val="Calibri"/>
        <family val="2"/>
        <scheme val="minor"/>
      </rPr>
      <t xml:space="preserve"> da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ser igual ao saldo do item 2.4.13 - Proj. fluxos realistas de obrigações da PMBC, conforme TAP (+) - do Q28 do FIP (CMPID = 13348).</t>
    </r>
  </si>
  <si>
    <t>Checagem de saldo registrado de IBNR E PSL</t>
  </si>
  <si>
    <r>
      <t>Para todos os registros DOCODIGO = P0009, o oposto</t>
    </r>
    <r>
      <rPr>
        <vertAlign val="superscript"/>
        <sz val="11"/>
        <rFont val="Calibri"/>
        <family val="2"/>
        <scheme val="minor"/>
      </rPr>
      <t>(**)</t>
    </r>
    <r>
      <rPr>
        <sz val="11"/>
        <rFont val="Calibri"/>
        <family val="2"/>
        <scheme val="minor"/>
      </rPr>
      <t xml:space="preserve"> da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estar contido no intervalo entre [90% X ; 101% X].
Sendo X igual ao saldo de IBNR e PSL do Q16 do FIP (CMPID = {3413, 12529, 12541, 12553, 12565, 6620, 3412, 12528, 12540, 12552, 12564, 6621}).</t>
    </r>
  </si>
  <si>
    <t>Checagem de saldo registrado de recebíveis de resseguro (ou retrocessão) relacionados a eventos abrangidos pela PPNG</t>
  </si>
  <si>
    <r>
      <t>Para todos os registros DOCODIGO = CR011, 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ser igual ao saldo do item 2.4.5 - Proj. fluxos realistas rec. sin. e desp. a ocorrer do ativo res. PPNG - do Q28 do FIP (CMPID = 13340).</t>
    </r>
  </si>
  <si>
    <t>Checagem de saldo registrado de recebíveis de resseguro (ou retrocessão) relacionados a eventos abrangidos pela PMBAC-CV</t>
  </si>
  <si>
    <r>
      <t>Para todos os registros DOCODIGO = CR002, 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ser igual ao saldo do item 2.4.10.2 - Projeção de Ativo PMBAC-CV - do Q28 do FIP (CMPID = 13445).</t>
    </r>
  </si>
  <si>
    <t>Checagem de saldo registrado de recebíveis de resseguro (ou retrocessão) relacionados a eventos abrangidos pela PMBAC-BD</t>
  </si>
  <si>
    <r>
      <t>Para todos os registros DOCODIGO = CR003, 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ser igual ao saldo do item 2.4.10.1 - Projeção de Ativo PMBAC-BD - do Q28 do FIP (CMPID = 13444).</t>
    </r>
  </si>
  <si>
    <t>Checagem de saldo registrado de recebíveis de resseguro (ou retrocessão) relacionados a eventos abrangidos pela PMBC</t>
  </si>
  <si>
    <r>
      <t>Para todos os registros DOCODIGO = CR004, 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ser igual ao saldo do item 2.4.15 - Proj. fluxos realistas rec. ben. concedidos do ativo resseguro PMBC - do Q28 do FIP (CMPID = 13350).</t>
    </r>
  </si>
  <si>
    <t>Checagem de saldo registrado de recebíveis de resseguro (ou retrocessão) relacionados a eventos abrangidos pelas provisões IBNR e PSL</t>
  </si>
  <si>
    <r>
      <t>Para todos os registros DOCODIGO = CR005, 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ser menor igual aos saldos de ativos de IBNR e PSL do Q22A do FIP (CMPID={11146, 11173, 11147 e 11174})</t>
    </r>
  </si>
  <si>
    <t>Checagem de saldo registrado de créditos com Ressegurador/Retrocessionário a receber</t>
  </si>
  <si>
    <r>
      <t>Para todos os registros DOCODIGO = CR006, 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estar contido no intervalo entre [90% X; 101%Y]  
Sendo X igual ao saldo de sinistros pagos do Q22A do FIP (CMPID=11286) deduzido do valor da redução ao valor recuperável (CMPID = 11139)
Sendo Y igual ao saldo de sinistros pagos do Q22A do FIP (CMPID=11286)</t>
    </r>
  </si>
  <si>
    <t>Checagem de saldo de recebíveis de resseguro (ou retrocessão) relacionados a eventos abrangidos pela PDR</t>
  </si>
  <si>
    <r>
      <t>Para todos os registros DOCODIGO = {CR007, CR008}, 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ser menor ou igual aos saldos ativos de PDR do Q22A do FIP (CMPID={12516, 12518})</t>
    </r>
  </si>
  <si>
    <t>Checagem de saldo registrado de recebíveis de resseguro relacionados às demais provisões técnicas</t>
  </si>
  <si>
    <r>
      <t>Para todos os registros DOCODIGO = CR009, 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ser menor ou igual aos saldos de ativos de outras provisões do Q22A do FIP (CMPID={11289, 11284})</t>
    </r>
  </si>
  <si>
    <t>Checagem de saldo registrado de outros recebíveis de resseguro</t>
  </si>
  <si>
    <r>
      <t>Para todos os registros DOCODIGO = CR010, a soma de EMCVLREXPRISCO</t>
    </r>
    <r>
      <rPr>
        <vertAlign val="superscript"/>
        <sz val="11"/>
        <rFont val="Calibri"/>
        <family val="2"/>
        <scheme val="minor"/>
      </rPr>
      <t xml:space="preserve">(*) </t>
    </r>
    <r>
      <rPr>
        <sz val="11"/>
        <rFont val="Calibri"/>
        <family val="2"/>
        <scheme val="minor"/>
      </rPr>
      <t>tem que ser menor ou igual aos saldos de ativos de outros passivos do Q22A do FIP (CMPID={13125, 13130})</t>
    </r>
  </si>
  <si>
    <t>Checagem de saldo registrado de recebíveis de resseguro relacionados à IBNR, PSL, PDR e demais provisões técnicas, além de outros recebíveis de ressegur</t>
  </si>
  <si>
    <r>
      <t>Para todos os registros DOCODIGO = {CR005, CR007, CR008, CR009, CR010}, a soma de EMCVLREXPRISCO</t>
    </r>
    <r>
      <rPr>
        <vertAlign val="superscript"/>
        <sz val="11"/>
        <rFont val="Calibri"/>
        <family val="2"/>
        <scheme val="minor"/>
      </rPr>
      <t xml:space="preserve">(*) </t>
    </r>
    <r>
      <rPr>
        <sz val="11"/>
        <rFont val="Calibri"/>
        <family val="2"/>
        <scheme val="minor"/>
      </rPr>
      <t>tem que estar contido no intervalo entre [90% X; 101% Y]
Sendo Y igual aos saldos de ativos de resseguro e retrocessão de sinistros de IBNR, pendentes de pagamento, PDR, outras provisões técnicas e outros passivos (circulante e realizável a longo prazo) do Q22A do FIP (CMPID={11146, 11173, 11147 e 11174, 12516, 12518, 11289, 11284, 13125, 13130}) 
Sendo X igual a Y deduzido dos saldos de Redução ao valor recuperável do Q22A do FIP (CMPID = {11149, 11273})</t>
    </r>
  </si>
  <si>
    <t>Checagem de saldo registrado de prêmios</t>
  </si>
  <si>
    <r>
      <t>Para todos os registros DOCODIGO = {C0001, C0002}, 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estar contido no intervalo entre [90% X; 101%Y] 
Sendo Y igual aos saldos de prêmios a receber (circulante e realizável ao longo prazo) do Q22A do FIP (CMPID={363, 3188, 13121, 11285, 13126, 11290})
Sendo X igual a Y deduzido do valor da redução ao valor recuperável (circulante e realizável a longo prazo) do Q22A do FIP (CMPID = {11139,11166})</t>
    </r>
  </si>
  <si>
    <t>Checagem de saldo registrado de contribuições</t>
  </si>
  <si>
    <r>
      <t>Para todos os registros DOCODIGO = {C0003, C0007}, 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estar contido no intervalo entre [90% X; 101%Y] 
Sendo Y igual aos saldos de operações com previdência (circulante e realizável ao longo prazo) do Q22A do FIP (CMPID={3166, 3180})
Sendo X igual a Y deduzido do valor da redução ao valor recuperável (circulante e realizável a longo prazo) do Q22A do FIP (CMPID = {11140,11167})</t>
    </r>
  </si>
  <si>
    <t>Checagem de saldo registrado de salvados recuperados e ressarcimentos a receber (relativos a sinistros pagos)</t>
  </si>
  <si>
    <r>
      <t>Para todos os registros DOCODIGO = C0004, 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que estar contido no intervalo entre [90% X; 101% X]
Sendo X igual aos saldos de Ressarcimentos a Receber (circulante e realizável ao longo prazo), Bens a Venda - Salvados e Salvados não Disponíveis para a Venda - Recuperados do Q22A do FIP (CMPID={13458, 13460, 13462, 13464})</t>
    </r>
  </si>
  <si>
    <t>Checagem de saldo registrado de ativos de salvados  e ressarcimentos estimados</t>
  </si>
  <si>
    <t>Checagem de saldo registrado de débitos com operações de seguros, resseguros e previdência complementar</t>
  </si>
  <si>
    <r>
      <t>Para todos os registros DOCODIGO = D0008, o oposto</t>
    </r>
    <r>
      <rPr>
        <vertAlign val="superscript"/>
        <sz val="11"/>
        <rFont val="Calibri"/>
        <family val="2"/>
        <scheme val="minor"/>
      </rPr>
      <t>(**)</t>
    </r>
    <r>
      <rPr>
        <sz val="11"/>
        <rFont val="Calibri"/>
        <family val="2"/>
        <scheme val="minor"/>
      </rPr>
      <t xml:space="preserve"> da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que estar contido no intervalo entre [90% X; 101% X]
Sendo X aos saldos de débitos com operações de seguros, resseguros e previdência complementar (circulante e realizável ao longo prazo) do Q22P do FIP (CMPID={6073, 6088, 3282 e 3287})</t>
    </r>
  </si>
  <si>
    <t>Checagem de saldo registrado de outras receitas diretamente relacionadas aos contratos e certificados</t>
  </si>
  <si>
    <r>
      <t>Para todos os registros DOCODIGO = C9999, o valor em módulo da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ser igual ou inferior a 5% do total de Passivos do Q22P do FIP (CMPID={1040, 6449})</t>
    </r>
  </si>
  <si>
    <t>Checagem de saldo registrado de outras despesas diretamente relacionadas aos contratos e certificados</t>
  </si>
  <si>
    <r>
      <t>Para todos os registros DOCODIGO = D9999, o valor em módulo da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ser igual ou inferior a 5% do total de Passivos do Q22P do FIP (CMPID={1040, 6449})</t>
    </r>
  </si>
  <si>
    <t>Checagem de saldo não registrado relacionados a operações de seguros, previdência e resseguros</t>
  </si>
  <si>
    <t>Se (ENTCODIGO &lt; 20000 ou ENTCODIGO &gt; 30000) E EMCSEMREGISTRO = 1</t>
  </si>
  <si>
    <t>Checagem de saldo registrado de sorteios correlatos à PSR, PCS e PSP</t>
  </si>
  <si>
    <t>Se 20000 &lt; ENTCODIGO &lt; 30000</t>
  </si>
  <si>
    <r>
      <t>Para todos os registros DOCODIGO = PC001, o oposto</t>
    </r>
    <r>
      <rPr>
        <vertAlign val="superscript"/>
        <sz val="11"/>
        <rFont val="Calibri"/>
        <family val="2"/>
        <scheme val="minor"/>
      </rPr>
      <t>(**)</t>
    </r>
    <r>
      <rPr>
        <sz val="11"/>
        <rFont val="Calibri"/>
        <family val="2"/>
        <scheme val="minor"/>
      </rPr>
      <t xml:space="preserve"> da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ser igual ao saldo do item 2.6.12 - Valor presente esperado dos sorteios a pagar (realizados ou não) do Q28 do FIP (CMPID = 13383).</t>
    </r>
  </si>
  <si>
    <t>Checagem de saldo registrado correlatos à PMC e PDB</t>
  </si>
  <si>
    <t>Se 20000 &lt; ENTCODIGO &lt; 30000 E EMCSEMREGISTRO = 0</t>
  </si>
  <si>
    <r>
      <t>Para todos os registros DOCODIGO = PC002, o oposto</t>
    </r>
    <r>
      <rPr>
        <vertAlign val="superscript"/>
        <sz val="11"/>
        <rFont val="Calibri"/>
        <family val="2"/>
        <scheme val="minor"/>
      </rPr>
      <t>(**)</t>
    </r>
    <r>
      <rPr>
        <sz val="11"/>
        <rFont val="Calibri"/>
        <family val="2"/>
        <scheme val="minor"/>
      </rPr>
      <t xml:space="preserve"> da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ser igual ao saldo do item 2.6.3 - Valor presente a pg. resg. (cotas da PMC e PDB + cotas de bônus da PDB) do Q28 do FIP (CMPID = 13374).</t>
    </r>
  </si>
  <si>
    <t>Checagem de saldo não registrado correlatos à PMC e PDB</t>
  </si>
  <si>
    <t>Se 20000 &lt; ENTCODIGO &lt; 30000 E EMCSEMREGISTRO = 1</t>
  </si>
  <si>
    <r>
      <t>Para todos os registros DOCODIGO = PC002, o oposto</t>
    </r>
    <r>
      <rPr>
        <vertAlign val="superscript"/>
        <sz val="11"/>
        <rFont val="Calibri"/>
        <family val="2"/>
        <scheme val="minor"/>
      </rPr>
      <t>(**)</t>
    </r>
    <r>
      <rPr>
        <sz val="11"/>
        <rFont val="Calibri"/>
        <family val="2"/>
        <scheme val="minor"/>
      </rPr>
      <t xml:space="preserve"> da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ser igual ao saldo do item 2.5.6 - Valor esperado a pg. Resg.(cotas cap. fut. não reg. + cotas bônus fut.) do Q28 do FIP (CMPID = 13363).</t>
    </r>
  </si>
  <si>
    <t>Checagem de saldo registrado de resgates concedidos a pagar correlatos à PR</t>
  </si>
  <si>
    <r>
      <t>Para todos os registros DOCODIGO = PC003, o oposto</t>
    </r>
    <r>
      <rPr>
        <vertAlign val="superscript"/>
        <sz val="11"/>
        <rFont val="Calibri"/>
        <family val="2"/>
        <scheme val="minor"/>
      </rPr>
      <t>(**)</t>
    </r>
    <r>
      <rPr>
        <sz val="11"/>
        <rFont val="Calibri"/>
        <family val="2"/>
        <scheme val="minor"/>
      </rPr>
      <t xml:space="preserve"> da soma de EMCVLREXPRISCO</t>
    </r>
    <r>
      <rPr>
        <vertAlign val="superscript"/>
        <sz val="11"/>
        <rFont val="Calibri"/>
        <family val="2"/>
        <scheme val="minor"/>
      </rPr>
      <t xml:space="preserve">(*) </t>
    </r>
    <r>
      <rPr>
        <sz val="11"/>
        <rFont val="Calibri"/>
        <family val="2"/>
        <scheme val="minor"/>
      </rPr>
      <t>tem que ser igual ao saldo do item 2.6.6 - Valor presente esperado a pagar de resgates abrangidos pela PR constituída do Q28 do FIP (CMPID = 13377).</t>
    </r>
  </si>
  <si>
    <t>Checagem de saldo registrado de despesas administrativas futuras</t>
  </si>
  <si>
    <r>
      <t>Para todos os registros DOCODIGO = PC004, o oposto</t>
    </r>
    <r>
      <rPr>
        <vertAlign val="superscript"/>
        <sz val="11"/>
        <rFont val="Calibri"/>
        <family val="2"/>
        <scheme val="minor"/>
      </rPr>
      <t>(**)</t>
    </r>
    <r>
      <rPr>
        <sz val="11"/>
        <rFont val="Calibri"/>
        <family val="2"/>
        <scheme val="minor"/>
      </rPr>
      <t xml:space="preserve"> da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ser igual ao saldo do item 2.5.3 - Despesas administrativas futuras do Q28 do FIP (CMPID = 13360).</t>
    </r>
  </si>
  <si>
    <t>Checagem de saldo registrado a receber de carregamento, líquida de bônus e de despesas de comercialização</t>
  </si>
  <si>
    <t>Checagem de saldo registrado não registrado de cotas de capitalização e bônus a receber</t>
  </si>
  <si>
    <r>
      <t>Para todos os registros DOCODIGO = CCP03, 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ser igual ao saldo do item 2.5.5 - Valor esperado (cotas cap. fut. não reg. + carreg. fut. cotas de bônus) do Q28 do FIP (CMPID = 13362).</t>
    </r>
  </si>
  <si>
    <t>Checagem de saldo não registrado de cotas de sorteios a receber</t>
  </si>
  <si>
    <r>
      <t>Para todos os registros DOCODIGO = CCP04, 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ser igual ao saldo do item 2.6.11 - Cotas futuras de sorteios não registradas do Q28 do FIP (CMPID = 13382).</t>
    </r>
  </si>
  <si>
    <t>Checagem de saldo registrado de outras receitas diretamente relacionadas à operação de capitalização</t>
  </si>
  <si>
    <r>
      <t>Para todos os registros DOCODIGO = CCP99, o valor em módulo da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ser igual ou inferior a 5% do total de Passivos do Q22P do FIP (CMPID={1040, 6449})</t>
    </r>
  </si>
  <si>
    <t>Checagem de saldo registrado de débitos com operações de capitalização</t>
  </si>
  <si>
    <r>
      <t>Para todos os registros DOCODIGO = DCP06, o oposto</t>
    </r>
    <r>
      <rPr>
        <vertAlign val="superscript"/>
        <sz val="11"/>
        <rFont val="Calibri"/>
        <family val="2"/>
        <scheme val="minor"/>
      </rPr>
      <t>(**)</t>
    </r>
    <r>
      <rPr>
        <sz val="11"/>
        <rFont val="Calibri"/>
        <family val="2"/>
        <scheme val="minor"/>
      </rPr>
      <t xml:space="preserve"> da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estar contido no intervalo entre [90% X; 101% X]
Sendo X ao saldo de débitos de operações de capitalização (circulante e realizável a longo prazo) do Q22P do FIP (CMPID = {6091, 3289}).</t>
    </r>
  </si>
  <si>
    <t>Checagem de saldo registrado de outras despesas diretamente relacionadas à operação de capitalização</t>
  </si>
  <si>
    <r>
      <t>Para todos os registros DOCODIGO = DCP99, o valor em módulo da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ser igual ou inferior a 5% do total de Passivos do Q22P do FIP (CMPID={1040, 6449})</t>
    </r>
  </si>
  <si>
    <t>(*)</t>
  </si>
  <si>
    <t>Para TPFOPERADOR = "+" considera-se o valor EMCVLREXPRISCO como positivo, se TPFOPERADOR = "-", considera-se o valor EMCVLREXPRISCO como negativo.</t>
  </si>
  <si>
    <t>(**)</t>
  </si>
  <si>
    <t>Entende-se por oposto o valor do número multiplicado por (-1). Por exemplo, o oposto de 3 é -3.</t>
  </si>
  <si>
    <t>Legenda</t>
  </si>
  <si>
    <t>Críticas Antigas Mantidas</t>
  </si>
  <si>
    <t>Críticas Antigas Alteradas</t>
  </si>
  <si>
    <t>Crítica 7:</t>
  </si>
  <si>
    <t>ENCODIGO</t>
  </si>
  <si>
    <t>DOCCODIGO</t>
  </si>
  <si>
    <t>Se ENTCODIGO &lt; 20000</t>
  </si>
  <si>
    <t>DOCCODIGO = {P0001, P0002, P0003, P0004, P0005, P0006, P0007, P0008, P0009, P0010, CR011, CR002, CR003, CR004, CR005, CR006, CR007, CR008, CR009, CR010, C0001, C0002, C0003, C0007, C0004, C0008, D0008, C9999, D9999}</t>
  </si>
  <si>
    <t>DOCCODIGO = {PC001, PC002, PC003, PC004, PC005, CCP03, CCP04, CCP99, DCP06, DCP99}</t>
  </si>
  <si>
    <t>Se 30000 &lt; ENTCODIGO &lt; 40000</t>
  </si>
  <si>
    <t>DOCCODIGO = {P0001, P0002, P0003, P0004, P0005, P0006, P0007, P0008, P0009, P0010, CR011, CR002, CR003, CR004, CR005, CR006, CR007, CR008, CR009, CR010, C0001, C0002, C0004, C0008, D0008, C9999, D9999}</t>
  </si>
  <si>
    <t>Tabela CONTRATOSEGUROCODIGO válida a partir de junho/2019:</t>
  </si>
  <si>
    <t>Descrição</t>
  </si>
  <si>
    <t>P0001</t>
  </si>
  <si>
    <t>Fluxos realistas correlatos à PPNG</t>
  </si>
  <si>
    <t>P0002</t>
  </si>
  <si>
    <t>Fluxos realistas correlatos à parcela da PMBAC (contribuição variável) com risco, incluindo eventuais fluxos decorrentes de cláusulas de excedentes financeiros</t>
  </si>
  <si>
    <t>P0003</t>
  </si>
  <si>
    <t>Fluxos realistas correlatos à parcela da PMBAC (contribuição variável) sem risco</t>
  </si>
  <si>
    <t>P0004</t>
  </si>
  <si>
    <t>Fluxos realistas de benefícios correlatos à PMBAC (benefício definido)</t>
  </si>
  <si>
    <t>P0005</t>
  </si>
  <si>
    <t>Fluxos realistas de despesas correlatas à parcela da PDR de PMBAC-BD</t>
  </si>
  <si>
    <t>P0006</t>
  </si>
  <si>
    <t>Fluxos realistas de despesas correlatas à parcela da PDR referente a sinistros ocorridos</t>
  </si>
  <si>
    <t>P0007</t>
  </si>
  <si>
    <t>Fluxos realistas de despesas correlatas à PDR não abrangidos nos grupos P0005 e P0006</t>
  </si>
  <si>
    <t>P0008</t>
  </si>
  <si>
    <t xml:space="preserve">Fluxos realistas de benefícios correlatos à PMBC, incluindo eventuais fluxos decorrentes de cláusulas de excedentes financeiros durante o período de concessão </t>
  </si>
  <si>
    <t>P0009</t>
  </si>
  <si>
    <t>Fluxos realistas correlatos às provisões de IBNR e PSL</t>
  </si>
  <si>
    <t>P0010</t>
  </si>
  <si>
    <t>Fluxos realistas correlatos à PEF não inclúidos no P0002</t>
  </si>
  <si>
    <t>CR011</t>
  </si>
  <si>
    <t>Fluxos realistas de recebíveis de resseguro (ou retrocessão) relacionados a eventos abrangidos pela PPNG</t>
  </si>
  <si>
    <t>CR002</t>
  </si>
  <si>
    <t>Fluxos realistas de recebíveis de resseguro (ou retrocessão) relacionados a eventos abrangidos pela PMBAC-CV</t>
  </si>
  <si>
    <t>CR003</t>
  </si>
  <si>
    <t>Fluxos realistas de recebíveis de resseguro (ou retrocessão) relacionados a eventos abrangidos pela PMBAC-BD</t>
  </si>
  <si>
    <t>CR004</t>
  </si>
  <si>
    <t>Fluxos realistas de recebíveis de resseguro (ou retrocessão) relacionados a eventos abrangidos pela PMBC</t>
  </si>
  <si>
    <t>CR005</t>
  </si>
  <si>
    <t>Fluxos realistas de recebíveis de resseguro (ou retrocessão) relacionados a eventos abrangidos pelas provisões de IBNR e de PSL</t>
  </si>
  <si>
    <t>CR006</t>
  </si>
  <si>
    <t>Fluxos realistas de créditos com Ressegurador/Retrocessionário a receber</t>
  </si>
  <si>
    <t>CR007</t>
  </si>
  <si>
    <t>Fluxos realistas de recebíveis de resseguro (ou retrocessão) relacionados a eventos abrangidos pela PDR (Sinistros Ocorridos)</t>
  </si>
  <si>
    <t>CR008</t>
  </si>
  <si>
    <t>Fluxos realistas de recebíveis de resseguro (ou retrocessão) relacionados a eventos abrangidos pela PDR não incluídos no grupo CR007</t>
  </si>
  <si>
    <t>CR009</t>
  </si>
  <si>
    <t>Fluxos realistas de recebíveis de resseguro relacionados às demais provisões técnicas</t>
  </si>
  <si>
    <t>CR010</t>
  </si>
  <si>
    <t>Fluxos realistas de outros recebíveis de resseguro</t>
  </si>
  <si>
    <t>C0001</t>
  </si>
  <si>
    <t>Fluxos realistas de prêmios a vencer e não recebidos</t>
  </si>
  <si>
    <t>C0002</t>
  </si>
  <si>
    <t>Fluxos realistas de prêmios já vencidos pendentes de pagamento</t>
  </si>
  <si>
    <t>C0003</t>
  </si>
  <si>
    <t>Fluxos realistas de contribuições a vencer e não recebidas</t>
  </si>
  <si>
    <t>C0007</t>
  </si>
  <si>
    <t>Fluxos realistas de contribuições já vencidas pendentes de pagamento</t>
  </si>
  <si>
    <t>C0004</t>
  </si>
  <si>
    <t>Fluxos realistas de salvados recupados e ressarcimentos a receber (relativos a sinistros pagos)</t>
  </si>
  <si>
    <t>C0008</t>
  </si>
  <si>
    <t>Fluxos realistas de ativos de salvados e ressarcimentos estimados</t>
  </si>
  <si>
    <t>D0008</t>
  </si>
  <si>
    <t>Fluxos realistas de débitos com operações de seguros, resseguros e previdência complementar</t>
  </si>
  <si>
    <t>C9999</t>
  </si>
  <si>
    <t>Fluxos realistas de outras receitas diretamente relacionadas aos contratos e certificados</t>
  </si>
  <si>
    <t>D9999</t>
  </si>
  <si>
    <t>Fluxos realistas de outras despesas diretamente relacionadas aos contratos e certificados</t>
  </si>
  <si>
    <t>PC001</t>
  </si>
  <si>
    <t>Fluxos realistas de sorteios correlatos à PSR, PCS e PSP</t>
  </si>
  <si>
    <t>PC002</t>
  </si>
  <si>
    <t>Fluxos Realistas correlatos à PMC e PDB</t>
  </si>
  <si>
    <t>PC003</t>
  </si>
  <si>
    <t>Fluxos realistas de resgates concedidos a pagar correlatos à PR</t>
  </si>
  <si>
    <t>PC004</t>
  </si>
  <si>
    <t>Fluxos realistas de despesas administrativas futuras</t>
  </si>
  <si>
    <t>PC005</t>
  </si>
  <si>
    <t>Fluxos realistas a receber de carregamento, líquida de bônus e de despesas de comercialização</t>
  </si>
  <si>
    <t>CCP03</t>
  </si>
  <si>
    <t>Fluxos realistas de cotas de capitalização e bônus a receber</t>
  </si>
  <si>
    <t>CCP04</t>
  </si>
  <si>
    <t>Fluxos realistas de cotas de sorteios a receber</t>
  </si>
  <si>
    <t>CCP99</t>
  </si>
  <si>
    <t>Fluxos realistas de outras receitas diretamente relacionadas à operação de capitalização</t>
  </si>
  <si>
    <t>DCP06</t>
  </si>
  <si>
    <t>Fluxos realistas de débitos com operações de capitalização</t>
  </si>
  <si>
    <t>DCP99</t>
  </si>
  <si>
    <t>Fluxos realistas de outras despesas diretamente relacionadas à operação de capitalização</t>
  </si>
  <si>
    <t>Crítica 13:</t>
  </si>
  <si>
    <t>ENTCODIGO</t>
  </si>
  <si>
    <t>Campo 'EMCCODGRUPO'</t>
  </si>
  <si>
    <t>EMCCODGRUPO = 0</t>
  </si>
  <si>
    <t>Caso contrário</t>
  </si>
  <si>
    <t>Se DOCCODIGO = {P0001, P0002, P0003, P0004, P0005, P0008}</t>
  </si>
  <si>
    <t>Número inteiro positivo</t>
  </si>
  <si>
    <t>Crítica 14:</t>
  </si>
  <si>
    <t>Campo ‘TPFOPERADOR’</t>
  </si>
  <si>
    <t>+ ou -</t>
  </si>
  <si>
    <t>Fluxos realistas correlatos à parcela da PMBAC (contribuição variável) com risco incluindo fluxos decorrente de clausulas de excedentes financeiros pagos em forma de renda após a concessão (revertidos para a PMBAC)</t>
  </si>
  <si>
    <t>-</t>
  </si>
  <si>
    <t>Fluxos realistas de benefícios correlatos à PMBC</t>
  </si>
  <si>
    <t>+</t>
  </si>
  <si>
    <t>Fluxos realistas de ativos de salvados  e ressarcimentos estimados</t>
  </si>
  <si>
    <t xml:space="preserve"> -</t>
  </si>
  <si>
    <t>Crítica 15:</t>
  </si>
  <si>
    <t>Campo 'EMCSEMREGISTRO'</t>
  </si>
  <si>
    <t>EMCSEMREGISTRO = {0 ou 1}</t>
  </si>
  <si>
    <t>Se DOCCODIGO = {CCP03, CCP04}</t>
  </si>
  <si>
    <t>EMCSEMREGISTRO = 1</t>
  </si>
  <si>
    <t>EMCSEMREGISTRO = 0</t>
  </si>
  <si>
    <t>Verifica o tamanho padrão da linha (38 caracteres)</t>
  </si>
  <si>
    <t>Verifica se o campo sequencial EMGSEQ é uma sequência válida, que se inicia em 000001</t>
  </si>
  <si>
    <t>Verifica se o campo QUAID corresponde ao quadro 423</t>
  </si>
  <si>
    <t>Verifica se o campo EMGCODGRUPO é um número inteiro positivo</t>
  </si>
  <si>
    <t>Checagem de RAMCODIGO válido</t>
  </si>
  <si>
    <t>RAMCODIGO &lt;&gt; 0</t>
  </si>
  <si>
    <t>Valida a correspondência entre os campos ENTCODIGO e RAMCODIGO, exceto para preenchimentos com zeros do RAMCODIGO.</t>
  </si>
  <si>
    <t>Checagem de PLNCODIGO válido</t>
  </si>
  <si>
    <t>PLNCODIGO &lt;&gt; 0</t>
  </si>
  <si>
    <t>Valida a correspondência entre o campo PLNCODIGO e a tabela Planos do FIP/SUSEP, exceto para preenchimentos com zeros do PLNCODIGO.</t>
  </si>
  <si>
    <t>Consistênca de preenchimento entre PLNCODIGO e RAMCODIGO</t>
  </si>
  <si>
    <t>RAMCODIGO &lt;&gt; 0 ou PLNCODIGO &lt;&gt; 0</t>
  </si>
  <si>
    <t>Verifica a relação entre o campo PLNCODIGO e o RAMCODIGO.</t>
  </si>
  <si>
    <t>Checagem de PLNCODIGO Repetido</t>
  </si>
  <si>
    <t>Verifica se há mais que duas repetições para um mesmo PLNCODIGO.</t>
  </si>
  <si>
    <t>Checagem de PLNCODIGO com saldo</t>
  </si>
  <si>
    <t xml:space="preserve">Verifica se existe saldo de provisão para o PLNCODIGO indicado nos respectivos quadros de planos do FIP. 
Para avaliar o saldo de provisões dos planos são somados os valores nos CMPIDS:
PPNG PREV: 12908, 12947, 12986, 13025 
PMBAC PREV: 12925, 12964, 13003, 13042
PMBC PREV: 12928, 12967, 13006, 13045 </t>
  </si>
  <si>
    <t>Checagem de RAMCODIGO com saldo para empresas seguradoras e entidades de previdência aberta</t>
  </si>
  <si>
    <t>ENTCODIGO &lt; 20000  E
RAMCODIGO &lt;&gt; {0000;0983;0986;0994;1383;1386;
1391;1392;0991;0992;1603;2201}</t>
  </si>
  <si>
    <t xml:space="preserve">Verifica se existe saldo de provisão para o RAMCODIGO indicado nos Mapas Demonstrativos.
Para avaliar o saldo de provisões são somados os valores nos CMPIDS: 
PPNG SEG: 12104
PMBAC SEG: 12116
PMBC SEG: 12117 </t>
  </si>
  <si>
    <t>Checagem de RAMCODIGO com saldo para resseguradores</t>
  </si>
  <si>
    <r>
      <t xml:space="preserve">30000 &lt; ENTCODIGO &lt; 40000 E
RAMCODIGO &lt;&gt; </t>
    </r>
    <r>
      <rPr>
        <b/>
        <sz val="11"/>
        <rFont val="Calibri"/>
        <family val="2"/>
        <scheme val="minor"/>
      </rPr>
      <t>0000</t>
    </r>
  </si>
  <si>
    <r>
      <t>Verifica se existe saldo de provisão para o GRACODIGO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indicado nos Mapas Demonstrativos.
Para avaliar o saldo de provisões são somados os valores nos CMPIDS:
PPNG RESS: 12131
PMBAC RESS: 12142
PMBC RESS: 12143
(*) GRACODIGO = esquerda(RAMCODIGO,2)</t>
    </r>
  </si>
  <si>
    <t>Ausência de PLNCODIGO</t>
  </si>
  <si>
    <r>
      <t xml:space="preserve">Verifica se há PLNCODIGO (Quadros por Plano do FIP) com saldo de provisão </t>
    </r>
    <r>
      <rPr>
        <vertAlign val="super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que não fora informado.
Para avaliar o saldo de provisões dos planos são somados os valores nos CMPIDS:
PPNG PREV: 12908, 12947, 12986, 13025 
PMBAC PREV: 12925, 12964, 13003, 13042
PMBC PREV: 12928, 12967, 13006, 13045 </t>
    </r>
  </si>
  <si>
    <t>Ausência de RAMCODIGO com saldo para empresas seguradoras e entidades de previdência aberta</t>
  </si>
  <si>
    <r>
      <t>ENTCODIGO &lt; 20000  E
RAMCODIGO (Mapa Demonstrativo - FIP) &lt;&gt; {0983;0986;0994;1383;1386;1391;1392;0991;0992;1603;2201;</t>
    </r>
    <r>
      <rPr>
        <u/>
        <sz val="11"/>
        <rFont val="Calibri"/>
        <family val="2"/>
        <scheme val="minor"/>
      </rPr>
      <t>0588, 0589 (DPVAT), 0457, 1457 (DPEM) e 1066 (SFH)</t>
    </r>
    <r>
      <rPr>
        <sz val="11"/>
        <rFont val="Calibri"/>
        <family val="2"/>
        <scheme val="minor"/>
      </rPr>
      <t>}</t>
    </r>
  </si>
  <si>
    <t xml:space="preserve">Verifica se há RAMCODIGO(Mapa Demonstrativo - FIP) com saldo de provisão que não fora informado.
Para avaliar o saldo de provisões são somados os valores nos CMPIDS: 
PPNG SEG: 12104
PMBAC SEG: 12116
PMBC SEG: 12117 </t>
  </si>
  <si>
    <t>Ausência de RAMCODIGO com saldo para resseguradores</t>
  </si>
  <si>
    <t>30000 &lt; ENTCODIGO &lt; 40000</t>
  </si>
  <si>
    <t>Verifica se há GRCODIGO (Mapa Demonstrativo - FIP) com saldo de provisão que não fora informado.
Para avaliar o saldo de provisões são somados os valores nos CMPIDS:
PPNG RESS: 12131
PMBAC RESS: 12142
PMBC RESS: 12143
Obs.: GRCODIGO (Mapa Demonstrativo - FIP) = esquerda(RAMCODIGO,2)</t>
  </si>
  <si>
    <t>Grupamento de RAMCODIGO</t>
  </si>
  <si>
    <t>RAMCODIGO &lt;&gt; 0000</t>
  </si>
  <si>
    <t xml:space="preserve">Verifica se todos os RAMCODIGOS associados a um mesmo EMGCODGRUPO pertecem a um mesmo GRUPO DE RAMOS (Pessoas ou Danos)
Somente podem ser agrupados ramos de um mesmo conjunto de grupos. São definidos os seguintes conjuntos:
* PESSOAS: os grupos de ramos 09 e 13 e 22,  além dos ramos 1061 (Seguro Habitacional em Apólices de Mercado – Prestamista), 1198 (Seguro de Vida do Produtor Rural) e 1601 (Microsseguros de Pessoas)
* DANOS: todos os grupos de ramos, exceto os listados acima para o grupo PESSOAS. </t>
  </si>
  <si>
    <t>Grupamento PLNCODIGO por índice de preço</t>
  </si>
  <si>
    <t>PLNCODIGO &lt;&gt; 0 e TRGCODIGO &lt;&gt; 2 (Repartição Simples) no cadastro de planos do FIP para todos os PLNCODIGOs do EMGCODGRUPO</t>
  </si>
  <si>
    <t>Verifica se todos os PLNCODIGOS de um mesmo EMGCODGRUPO de planos não estruturados em repartição simples  que atendem a condição possuem o mesmo índice de preço (INDID) indicado no cadastro de plano que todos os PLNCODIGOs contidos no mesmo EMGCODGRUPO.</t>
  </si>
  <si>
    <t>Grupamento PLNCODIGO por tipo de plano</t>
  </si>
  <si>
    <t>Verifica se todos os PLNCODIGOS de um mesmo EMGCODGRUPO de planos não estruturados em repartição simples  que atendem a condição possuem o mesmo tipo de plano (TPCODIGO) indicado no cadastro de plano que todos os PLNCODIGOs contidos no mesmo EMGCODGRUPO.</t>
  </si>
  <si>
    <t>Grupamento PLNCODIGO por taxa de juros</t>
  </si>
  <si>
    <t>Verifica se todos os PLNCODIGOS de um mesmo EMGCODGRUPO de planos não estruturados em repartição simples  que atendem a condição possuem a mesma taxa de juros (PLNTAXAJUROS) indicada no cadastro de plano  que todos os PLNCODIGOs contidos no mesmo EMGCODGRUPO.</t>
  </si>
  <si>
    <t>Grupamento PLNCODIGO por tipo de garantia e excedentes definidos na concessão</t>
  </si>
  <si>
    <r>
      <t>Verifica se todos os PLNCODIGOS de um mesmo EMGCODGRUPO de planos não estruturados em repartição simples que atendem a condição possuem a mesma garantia/excedentes financeiros durante a concessão (</t>
    </r>
    <r>
      <rPr>
        <b/>
        <sz val="11"/>
        <rFont val="Calibri"/>
        <family val="2"/>
        <scheme val="minor"/>
      </rPr>
      <t>tiposRevFinConid</t>
    </r>
    <r>
      <rPr>
        <sz val="11"/>
        <rFont val="Calibri"/>
        <family val="2"/>
        <scheme val="minor"/>
      </rPr>
      <t>) indicada no cadastro de plano que todos os PLNCODIGOs contidos no mesmo EMGCODGRUPO.</t>
    </r>
  </si>
  <si>
    <t>Grupamento PLNCODIGO por tipo de garantia e excedentes definidos no diferimento</t>
  </si>
  <si>
    <t>PLNCODIGO &lt;&gt; 0 e TRGCODIGO = 1 (Capitalização) no cadastro de planos do FIP para todos os PLNCODIGOs do EMGCODGRUPO</t>
  </si>
  <si>
    <r>
      <t>Verifica se todos os PLNCODIGOS de um mesmo EMGCODGRUPO de planos estruturados em capitalização que atendem a condição possuem a mesma garantia/excedentes financeiros durante o diferimento (</t>
    </r>
    <r>
      <rPr>
        <b/>
        <sz val="11"/>
        <rFont val="Calibri"/>
        <family val="2"/>
        <scheme val="minor"/>
      </rPr>
      <t>tiposRevFinDifid</t>
    </r>
    <r>
      <rPr>
        <sz val="11"/>
        <rFont val="Calibri"/>
        <family val="2"/>
        <scheme val="minor"/>
      </rPr>
      <t>) indicada no cadastro de plano que todos os PLNCODIGOs contidos no mesmo EMGCODGRUPO.</t>
    </r>
  </si>
  <si>
    <t>Grupamento PLNCODIGO por tábuas de mortalidade de inválidos</t>
  </si>
  <si>
    <t>PLNCODIGO &lt;&gt; 0 e TRGCODIGO &lt;&gt; 2 (Repartição Simples) e TPEVID = 2 (EVENTO invalidez) no cadastro de planos do FIP para todos os PLNCODIGOs do EMGCODGRUPO</t>
  </si>
  <si>
    <t>Verifica se todos os PLNCODIGOS de um mesmo EMGCODGRUPO de planos não estruturados em repartição simples que atendem a condição possuem a mesma tábua de mortalidade de inválidos (TBOIDMORTINV) indicada no cadastro de plano que todos os PLNCODIGOs contidos no mesmo EMGCODGRUPO.</t>
  </si>
  <si>
    <t>Grupamento PLNCODIGO por tábuas de mortalidade para evento de sobrevivência</t>
  </si>
  <si>
    <t>PLNCODIGO &lt;&gt; 0 e TRGCODIGO &lt;&gt; 2 (Repartição Simples) e TPEVID = 3 (EVENTO sobrevivência) no cadastro de planos do FIP para todos os PLNCODIGOs do EMGCODGRUPO</t>
  </si>
  <si>
    <t>Verifica se todos os PLNCODIGOS de um mesmo EMGCODGRUPO de planos não estruturados em repartição simples que atendem a condição possuem a mesma tábua de mortalidade (TBOIDMORTMASC) indicada no cadastro de plano que todos os PLNCODIGOs contidos no mesmo EMGCODGRUPO.</t>
  </si>
  <si>
    <t>Grupamento PLNCODIGO por tábuas de mortalidade para evento de morte</t>
  </si>
  <si>
    <t>PLNCODIGO &lt;&gt; 0 e TRGCODIGO &lt;&gt; 2 (Repartição Simples) e TPEVID = 1 (EVENTO morte) no cadastro de planos do FIP para todos os PLNCODIGOs do EMGCODGRUPO</t>
  </si>
  <si>
    <t>Verifica se todos os PLNCODIGOS de um mesmo EMGCODGRUPO de planos não estruturados em repartição simples que atendem a condição possuem a mesma  tábua de mortalidade (TBOIDMORTMASC) OU tábua de mortalidade de beneficiário (TBOIDBENMASC) indicada no cadastro de plano que todos os PLNCODIGOs contidos no mesmo EMGCODGRUPO.</t>
  </si>
  <si>
    <t>Grupamento de PLNCODIGO por tipo de regime</t>
  </si>
  <si>
    <t>PLNCODIGO &lt;&gt; 0 e TRGCODIGO = 1 (Capitalização) no cadastro de planos do FIP</t>
  </si>
  <si>
    <t>Verifica se não há EMGCODGRUPO com PLNCODIGOs estruturados em regime de capitalização (TRGCODIGO = 1) E também PLNCODIGOs estruturados em regime de repartição simples (TRGCODIGO = 2).</t>
  </si>
  <si>
    <t>Consistênca de preenchimento entre PLNCODIGO, RAMCODIGO, TPCODIGO e TPBSEQ</t>
  </si>
  <si>
    <t xml:space="preserve">PLNCODIGO &lt;&gt; 0 </t>
  </si>
  <si>
    <t>Verifica a relação entre os campos PLNCODIGO, RAMCODIGO, TPCODIGO e TPBSEQ</t>
  </si>
  <si>
    <t>Crítica 8:</t>
  </si>
  <si>
    <t>Campo 'RAMCODIGO' (caso preenchido diferentemente de 000000)</t>
  </si>
  <si>
    <t>Corresponde ao valor válido de um grupo de ramos (GRACODIGO) da tabela 'RamosSeguros' do FIPSUSEP concatenado com uma sequência de dois zeros (00).</t>
  </si>
  <si>
    <t>ENTCODIGO &lt; 20000</t>
  </si>
  <si>
    <r>
      <t xml:space="preserve">Corresponde ao valor válido de um grupo de ramos (GRACODIGO) concatenado com um ramo (RAMCODIGO) da tabela 'RamosSeguros' do FIPSUSEP. Exceto ramos 0588, 0589 (DPVAT), 0457, 1457 (DPEM) e 1066 (SFH) que </t>
    </r>
    <r>
      <rPr>
        <u/>
        <sz val="11"/>
        <rFont val="Calibri"/>
        <family val="2"/>
        <scheme val="minor"/>
      </rPr>
      <t>não deve ser informados neste quadro</t>
    </r>
    <r>
      <rPr>
        <sz val="11"/>
        <rFont val="Calibri"/>
        <family val="2"/>
        <scheme val="minor"/>
      </rPr>
      <t>.</t>
    </r>
  </si>
  <si>
    <t>Crítica 9:</t>
  </si>
  <si>
    <t>PLNCODIGO (caso preenchido diferentemente de 000000)</t>
  </si>
  <si>
    <t>Campo 'PLNCODIGO' da tabela 'Planos'</t>
  </si>
  <si>
    <t>XXXXXX</t>
  </si>
  <si>
    <t>Corresponde ao valor válido de um plano (PLNCODIGO) da tabela 'Planos' do FIPSUSEP para a empresa (ENTCODIGO) e mês (MRFMESANO) de referência.</t>
  </si>
  <si>
    <t>Crítica 10:</t>
  </si>
  <si>
    <t>RAMCODIGO</t>
  </si>
  <si>
    <t>Se RAMCODIGO = {0000;0983;0986;0994;1383;1386;1391;1392;0991;0992;1603;2201}</t>
  </si>
  <si>
    <t>Demais Valores</t>
  </si>
  <si>
    <t>PLNCODIGO = 0</t>
  </si>
  <si>
    <t>Crítica 28:</t>
  </si>
  <si>
    <t>Campo TPCODIGO e TPBSEQ</t>
  </si>
  <si>
    <t>Se Previdência, PGBL, PAGP, PRGP PRSA ou PRI (RAMCODIGO = 0000)</t>
  </si>
  <si>
    <t>Somente permitido Tipo de plano = {Previdência, PGBL, PAGP, PRGP PRSA ou PRI} (TPCODIGO = {1, 4, 5, 6, 15 ou 16} e TPBSEQ = {qualquer valor})</t>
  </si>
  <si>
    <t>Se ramo Dotal Misto Individual/Coletivo (RAMCODIGO = {0983, 1383})</t>
  </si>
  <si>
    <t>Somente permitido Tipo de plano = Vida Individual E Tipo de Plano/Benefício = {Dotal Misto por sobrevivência, morte ou invalidez}
(TPCODIGO = 2 e TPBSEQ = {26, 27 ou 28})</t>
  </si>
  <si>
    <t>Se ramo Dotal Puro Individual/Coletivo (RAMCODIGO = {0986, 1386})</t>
  </si>
  <si>
    <t>Somente permitido Tipo de plano = Vida Individual E Tipo de Plano/Benefício = Dotal Puro
(TPCODIGO = 2 e TPBSEQ = 13)</t>
  </si>
  <si>
    <t>Se ramo VGBL, VAGP, VRGP, VRSA ou VRI (RAMCODIGO = {0994, 0992, 1392})</t>
  </si>
  <si>
    <t>Somente permitido Tipo de Plano = {VGBL, VAGP, VRGP, VRSA ou VRI }
(TPCODIGO = {7, 8, 9, 17 ou 18} e TPBSEQ = {qualquer valor})</t>
  </si>
  <si>
    <t>Se ramo Vida Individual/Coletivo (RAMCODIGO = {0991, 1391})</t>
  </si>
  <si>
    <t>Somente permitido Tipo de plano = Vida Individual E Tipo de Plano/Benefício = {Qualquer valor, exceto: Dotal Puro e Dotal Misto por sobrevivência, morte ou invalidez}
(TPCODIGO = 2 e TPBSEQ = {qualquer valor exceto 13, 26, 27 e 28})</t>
  </si>
  <si>
    <t>Se ramo Microseguro - Previdência (RAMCODIGO = 1603)</t>
  </si>
  <si>
    <t>Somente permitido Tipo de plano = Previdência
(TPCODIGO = 1 e TPBSEQ = {qualquer valor})</t>
  </si>
  <si>
    <t>Se ramo Transferência EFPC - Sobrevivência de Assistido (RAMCODIGO = 2201)</t>
  </si>
  <si>
    <t>Somente permitido Tipo de plano = Vida Individual
(TPCODIGO = 2 e TPBSEQ = {qualquer valor})</t>
  </si>
  <si>
    <t>Crítica já existente que será mantida</t>
  </si>
  <si>
    <t>Crítica já existente que deverá ser alterada</t>
  </si>
  <si>
    <t>Comentários</t>
  </si>
  <si>
    <t>Poderá cair em crítica caso seja um grupo de fluxos de um produto estruturado em RCC para cálculo de PPNG. A empresa deverá justificar.</t>
  </si>
  <si>
    <t>Poderá cair em crítica caso seja um grupo de fluxos somente de concedidos, mas a empresa justificará.</t>
  </si>
  <si>
    <r>
      <t xml:space="preserve">Se DOCCODIGO = {P0001, P0002, P0003, P0007, CR011, CR002, </t>
    </r>
    <r>
      <rPr>
        <sz val="11"/>
        <rFont val="Calibri"/>
        <family val="2"/>
        <scheme val="minor"/>
      </rPr>
      <t>CR004, CR008, PC001, PC002, PC004, PC005}</t>
    </r>
  </si>
  <si>
    <r>
      <t xml:space="preserve">Para todos os registros DOCODIGO = {P0001, P0002, P0003, P0007, CR011, CR002, </t>
    </r>
    <r>
      <rPr>
        <sz val="11"/>
        <rFont val="Calibri"/>
        <family val="2"/>
        <scheme val="minor"/>
      </rPr>
      <t>CR0008}, 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ser igual ao saldo do item 2.3.1 - Saldo do fluxo: saldo dos fluxos não registrados no TAP do Q28 do FIP (CMPID = 13329)</t>
    </r>
  </si>
  <si>
    <r>
      <t xml:space="preserve">Para todos os registros DOCODIGO = PC005, </t>
    </r>
    <r>
      <rPr>
        <sz val="11"/>
        <rFont val="Calibri"/>
        <family val="2"/>
        <scheme val="minor"/>
      </rPr>
      <t>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ser igual ao saldo do item 2.5.2 - Carreg. futuros líq. das cotas de bônus e de custos comercialização do Q28 do FIP (CMPID = 13359).</t>
    </r>
  </si>
  <si>
    <r>
      <t>Para todos os registros DOCODIGO = C0008, a soma de EMCVLREXPRISCO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tem que que estar contido no intervalo entre [90% X; 101% X]
Sendo X aos saldos de ativos de salvados  e ressarcimentos estimados (circulante e realizável ao longo prazo) do Q22A do FIP (CMPID={13459, 13461, 13463, 13465})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</si>
</sst>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quotePrefix="1" applyAlignment="1">
      <alignment vertical="top" wrapText="1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9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/>
    <xf numFmtId="0" fontId="9" fillId="0" borderId="0" xfId="0" applyFont="1"/>
    <xf numFmtId="0" fontId="1" fillId="2" borderId="1" xfId="0" applyFont="1" applyFill="1" applyBorder="1"/>
    <xf numFmtId="0" fontId="1" fillId="0" borderId="0" xfId="0" applyFont="1" applyFill="1" applyBorder="1" applyAlignment="1">
      <alignment vertical="center" wrapText="1"/>
    </xf>
    <xf numFmtId="0" fontId="1" fillId="3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1" xfId="0" applyFont="1" applyBorder="1" applyAlignment="1"/>
    <xf numFmtId="0" fontId="9" fillId="0" borderId="1" xfId="0" applyFont="1" applyFill="1" applyBorder="1" applyAlignment="1">
      <alignment wrapText="1"/>
    </xf>
    <xf numFmtId="0" fontId="1" fillId="0" borderId="1" xfId="0" applyFont="1" applyBorder="1" applyAlignment="1"/>
    <xf numFmtId="0" fontId="1" fillId="4" borderId="1" xfId="0" applyFont="1" applyFill="1" applyBorder="1" applyAlignment="1"/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vertical="center"/>
    </xf>
    <xf numFmtId="0" fontId="0" fillId="2" borderId="1" xfId="0" applyFill="1" applyBorder="1"/>
    <xf numFmtId="0" fontId="0" fillId="3" borderId="1" xfId="0" applyFill="1" applyBorder="1"/>
    <xf numFmtId="0" fontId="0" fillId="0" borderId="0" xfId="0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quotePrefix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abSelected="1" workbookViewId="0">
      <selection activeCell="A4" sqref="A4"/>
    </sheetView>
  </sheetViews>
  <sheetFormatPr defaultRowHeight="15" x14ac:dyDescent="0.25"/>
  <cols>
    <col min="1" max="1" width="80.85546875" customWidth="1"/>
    <col min="2" max="2" width="8.42578125" customWidth="1"/>
    <col min="3" max="3" width="32.7109375" customWidth="1"/>
  </cols>
  <sheetData>
    <row r="1" spans="1:3" x14ac:dyDescent="0.25">
      <c r="A1" s="15" t="s">
        <v>270</v>
      </c>
    </row>
    <row r="2" spans="1:3" x14ac:dyDescent="0.25">
      <c r="A2" s="37" t="s">
        <v>271</v>
      </c>
      <c r="B2" s="37" t="s">
        <v>188</v>
      </c>
      <c r="C2" s="15" t="s">
        <v>272</v>
      </c>
    </row>
    <row r="3" spans="1:3" x14ac:dyDescent="0.25">
      <c r="A3" t="s">
        <v>273</v>
      </c>
      <c r="B3" s="38"/>
    </row>
    <row r="4" spans="1:3" x14ac:dyDescent="0.25">
      <c r="A4" t="s">
        <v>274</v>
      </c>
      <c r="B4" s="38"/>
    </row>
    <row r="5" spans="1:3" x14ac:dyDescent="0.25">
      <c r="A5" t="s">
        <v>275</v>
      </c>
      <c r="B5" s="38"/>
    </row>
    <row r="6" spans="1:3" x14ac:dyDescent="0.25">
      <c r="A6" t="s">
        <v>276</v>
      </c>
      <c r="B6" s="38"/>
    </row>
    <row r="7" spans="1:3" x14ac:dyDescent="0.25">
      <c r="A7" t="s">
        <v>277</v>
      </c>
      <c r="B7" s="38"/>
    </row>
    <row r="8" spans="1:3" x14ac:dyDescent="0.25">
      <c r="A8" t="s">
        <v>278</v>
      </c>
      <c r="B8" s="38"/>
    </row>
    <row r="9" spans="1:3" x14ac:dyDescent="0.25">
      <c r="A9" t="s">
        <v>279</v>
      </c>
      <c r="B9" s="38"/>
    </row>
    <row r="10" spans="1:3" x14ac:dyDescent="0.25">
      <c r="A10" t="s">
        <v>280</v>
      </c>
      <c r="B10" s="38"/>
    </row>
    <row r="11" spans="1:3" x14ac:dyDescent="0.25">
      <c r="A11" t="s">
        <v>281</v>
      </c>
      <c r="B11" s="38"/>
    </row>
    <row r="12" spans="1:3" x14ac:dyDescent="0.25">
      <c r="A12" t="s">
        <v>282</v>
      </c>
      <c r="B12" s="38"/>
    </row>
    <row r="13" spans="1:3" x14ac:dyDescent="0.25">
      <c r="A13" t="s">
        <v>283</v>
      </c>
      <c r="B13" s="38"/>
    </row>
    <row r="14" spans="1:3" x14ac:dyDescent="0.25">
      <c r="A14" t="s">
        <v>284</v>
      </c>
      <c r="B14" s="38"/>
    </row>
    <row r="15" spans="1:3" x14ac:dyDescent="0.25">
      <c r="A15" t="s">
        <v>285</v>
      </c>
      <c r="B15" s="38"/>
    </row>
    <row r="16" spans="1:3" x14ac:dyDescent="0.25">
      <c r="A16" t="s">
        <v>286</v>
      </c>
      <c r="B16" s="38"/>
    </row>
    <row r="17" spans="1:3" x14ac:dyDescent="0.25">
      <c r="A17" t="s">
        <v>287</v>
      </c>
      <c r="B17" s="38"/>
    </row>
    <row r="18" spans="1:3" x14ac:dyDescent="0.25">
      <c r="A18" t="s">
        <v>288</v>
      </c>
      <c r="B18" s="38"/>
    </row>
    <row r="19" spans="1:3" x14ac:dyDescent="0.25">
      <c r="A19" t="s">
        <v>289</v>
      </c>
      <c r="B19" s="38"/>
    </row>
    <row r="20" spans="1:3" x14ac:dyDescent="0.25">
      <c r="A20" t="s">
        <v>290</v>
      </c>
      <c r="B20" s="38"/>
    </row>
    <row r="21" spans="1:3" x14ac:dyDescent="0.25">
      <c r="A21" t="s">
        <v>291</v>
      </c>
      <c r="B21" s="38"/>
    </row>
    <row r="22" spans="1:3" x14ac:dyDescent="0.25">
      <c r="A22" t="s">
        <v>292</v>
      </c>
      <c r="B22" s="38"/>
    </row>
    <row r="23" spans="1:3" x14ac:dyDescent="0.25">
      <c r="A23" t="s">
        <v>293</v>
      </c>
      <c r="B23" s="38"/>
    </row>
    <row r="24" spans="1:3" x14ac:dyDescent="0.25">
      <c r="A24" s="31" t="s">
        <v>294</v>
      </c>
      <c r="B24" s="85"/>
      <c r="C24" s="31"/>
    </row>
    <row r="25" spans="1:3" x14ac:dyDescent="0.25">
      <c r="A25" s="31" t="s">
        <v>295</v>
      </c>
      <c r="B25" s="85"/>
      <c r="C25" s="31"/>
    </row>
    <row r="26" spans="1:3" x14ac:dyDescent="0.25">
      <c r="A26" s="31" t="s">
        <v>296</v>
      </c>
      <c r="B26" s="85"/>
      <c r="C26" s="31"/>
    </row>
    <row r="27" spans="1:3" x14ac:dyDescent="0.25">
      <c r="A27" s="31" t="s">
        <v>297</v>
      </c>
      <c r="B27" s="85"/>
      <c r="C27" s="31"/>
    </row>
    <row r="28" spans="1:3" x14ac:dyDescent="0.25">
      <c r="A28" s="31" t="s">
        <v>298</v>
      </c>
      <c r="B28" s="85"/>
      <c r="C28" s="31"/>
    </row>
    <row r="29" spans="1:3" x14ac:dyDescent="0.25">
      <c r="A29" s="31" t="s">
        <v>299</v>
      </c>
      <c r="B29" s="85"/>
      <c r="C29" s="31"/>
    </row>
    <row r="30" spans="1:3" x14ac:dyDescent="0.25">
      <c r="A30" s="31" t="s">
        <v>300</v>
      </c>
      <c r="B30" s="85"/>
      <c r="C30" s="31"/>
    </row>
    <row r="31" spans="1:3" x14ac:dyDescent="0.25">
      <c r="A31" s="31" t="s">
        <v>301</v>
      </c>
      <c r="B31" s="85"/>
      <c r="C31" s="31"/>
    </row>
    <row r="32" spans="1:3" ht="30" x14ac:dyDescent="0.25">
      <c r="A32" s="31" t="s">
        <v>302</v>
      </c>
      <c r="B32" s="85"/>
      <c r="C32" s="86" t="s">
        <v>392</v>
      </c>
    </row>
    <row r="33" spans="1:3" x14ac:dyDescent="0.25">
      <c r="A33" s="31" t="s">
        <v>303</v>
      </c>
      <c r="B33" s="87" t="s">
        <v>304</v>
      </c>
      <c r="C33" s="31"/>
    </row>
    <row r="34" spans="1:3" x14ac:dyDescent="0.25">
      <c r="A34" s="31" t="s">
        <v>305</v>
      </c>
      <c r="B34" s="85" t="s">
        <v>304</v>
      </c>
      <c r="C34" s="31"/>
    </row>
    <row r="35" spans="1:3" x14ac:dyDescent="0.25">
      <c r="A35" s="31" t="s">
        <v>306</v>
      </c>
      <c r="B35" s="87" t="s">
        <v>304</v>
      </c>
      <c r="C35" s="31"/>
    </row>
    <row r="36" spans="1:3" x14ac:dyDescent="0.25">
      <c r="A36" s="31" t="s">
        <v>307</v>
      </c>
      <c r="B36" s="85" t="s">
        <v>304</v>
      </c>
      <c r="C36" s="31"/>
    </row>
    <row r="37" spans="1:3" x14ac:dyDescent="0.25">
      <c r="A37" s="31" t="s">
        <v>393</v>
      </c>
      <c r="B37" s="85" t="s">
        <v>304</v>
      </c>
      <c r="C37" s="31"/>
    </row>
    <row r="38" spans="1:3" x14ac:dyDescent="0.25">
      <c r="A38" s="31" t="s">
        <v>308</v>
      </c>
      <c r="B38" s="85"/>
      <c r="C38" s="31"/>
    </row>
    <row r="39" spans="1:3" x14ac:dyDescent="0.25">
      <c r="A39" s="31" t="s">
        <v>309</v>
      </c>
      <c r="B39" s="85"/>
      <c r="C39" s="31"/>
    </row>
    <row r="40" spans="1:3" x14ac:dyDescent="0.25">
      <c r="A40" s="31" t="s">
        <v>310</v>
      </c>
      <c r="B40" s="85"/>
      <c r="C40" s="31"/>
    </row>
    <row r="41" spans="1:3" x14ac:dyDescent="0.25">
      <c r="A41" s="31" t="s">
        <v>311</v>
      </c>
      <c r="B41" s="85"/>
      <c r="C41" s="31"/>
    </row>
    <row r="42" spans="1:3" x14ac:dyDescent="0.25">
      <c r="A42" s="31" t="s">
        <v>312</v>
      </c>
      <c r="B42" s="85"/>
      <c r="C42" s="31"/>
    </row>
    <row r="43" spans="1:3" x14ac:dyDescent="0.25">
      <c r="A43" s="31" t="s">
        <v>313</v>
      </c>
      <c r="B43" s="85"/>
      <c r="C43" s="31"/>
    </row>
    <row r="44" spans="1:3" x14ac:dyDescent="0.25">
      <c r="A44" s="31" t="s">
        <v>314</v>
      </c>
      <c r="B44" s="85"/>
      <c r="C44" s="31"/>
    </row>
    <row r="45" spans="1:3" x14ac:dyDescent="0.25">
      <c r="A45" s="31" t="s">
        <v>315</v>
      </c>
      <c r="B45" s="85"/>
      <c r="C45" s="31"/>
    </row>
    <row r="46" spans="1:3" x14ac:dyDescent="0.25">
      <c r="A46" s="31" t="s">
        <v>316</v>
      </c>
      <c r="B46" s="85"/>
      <c r="C46" s="31"/>
    </row>
    <row r="47" spans="1:3" x14ac:dyDescent="0.25">
      <c r="A47" s="31" t="s">
        <v>317</v>
      </c>
      <c r="B47" s="85"/>
      <c r="C47" s="31"/>
    </row>
    <row r="48" spans="1:3" x14ac:dyDescent="0.25">
      <c r="A48" s="31" t="s">
        <v>318</v>
      </c>
      <c r="B48" s="85"/>
      <c r="C48" s="31"/>
    </row>
    <row r="49" spans="1:9" x14ac:dyDescent="0.25">
      <c r="A49" s="31" t="s">
        <v>319</v>
      </c>
      <c r="B49" s="85"/>
      <c r="C49" s="31"/>
    </row>
    <row r="50" spans="1:9" x14ac:dyDescent="0.25">
      <c r="A50" s="31" t="s">
        <v>320</v>
      </c>
      <c r="B50" s="85"/>
      <c r="C50" s="31"/>
    </row>
    <row r="51" spans="1:9" x14ac:dyDescent="0.25">
      <c r="A51" s="31" t="s">
        <v>321</v>
      </c>
      <c r="B51" s="85"/>
      <c r="C51" s="31"/>
    </row>
    <row r="52" spans="1:9" x14ac:dyDescent="0.25">
      <c r="A52" s="31" t="s">
        <v>322</v>
      </c>
      <c r="B52" s="85"/>
      <c r="C52" s="31"/>
      <c r="I52" t="s">
        <v>323</v>
      </c>
    </row>
    <row r="53" spans="1:9" x14ac:dyDescent="0.25">
      <c r="A53" s="31" t="s">
        <v>324</v>
      </c>
      <c r="B53" s="85"/>
      <c r="C53" s="31" t="s">
        <v>325</v>
      </c>
    </row>
    <row r="54" spans="1:9" x14ac:dyDescent="0.25">
      <c r="A54" s="31" t="s">
        <v>326</v>
      </c>
      <c r="B54" s="87" t="s">
        <v>304</v>
      </c>
      <c r="C54" s="31"/>
    </row>
    <row r="55" spans="1:9" x14ac:dyDescent="0.25">
      <c r="A55" s="31" t="s">
        <v>327</v>
      </c>
      <c r="B55" s="85" t="s">
        <v>304</v>
      </c>
      <c r="C55" s="31"/>
    </row>
    <row r="56" spans="1:9" ht="30" x14ac:dyDescent="0.25">
      <c r="A56" s="31" t="s">
        <v>328</v>
      </c>
      <c r="B56" s="85"/>
      <c r="C56" s="86" t="s">
        <v>329</v>
      </c>
    </row>
    <row r="57" spans="1:9" x14ac:dyDescent="0.25">
      <c r="A57" s="31" t="s">
        <v>330</v>
      </c>
      <c r="B57" s="85" t="s">
        <v>304</v>
      </c>
      <c r="C57" s="31"/>
    </row>
    <row r="58" spans="1:9" x14ac:dyDescent="0.25">
      <c r="A58" s="31" t="s">
        <v>331</v>
      </c>
      <c r="B58" s="85" t="s">
        <v>304</v>
      </c>
      <c r="C58" s="31"/>
    </row>
    <row r="59" spans="1:9" x14ac:dyDescent="0.25">
      <c r="A59" s="31" t="s">
        <v>332</v>
      </c>
      <c r="B59" s="85" t="s">
        <v>304</v>
      </c>
      <c r="C59" s="31"/>
    </row>
    <row r="60" spans="1:9" x14ac:dyDescent="0.25">
      <c r="A60" s="31" t="s">
        <v>333</v>
      </c>
      <c r="B60" s="85" t="s">
        <v>304</v>
      </c>
      <c r="C60" s="31"/>
    </row>
    <row r="61" spans="1:9" x14ac:dyDescent="0.25">
      <c r="A61" s="31" t="s">
        <v>334</v>
      </c>
      <c r="B61" s="85"/>
      <c r="C61" s="31" t="s">
        <v>335</v>
      </c>
    </row>
    <row r="62" spans="1:9" x14ac:dyDescent="0.25">
      <c r="A62" s="60" t="s">
        <v>336</v>
      </c>
      <c r="B62" s="85" t="s">
        <v>304</v>
      </c>
      <c r="C62" s="31"/>
    </row>
    <row r="63" spans="1:9" x14ac:dyDescent="0.25">
      <c r="A63" s="31" t="s">
        <v>337</v>
      </c>
      <c r="B63" s="85" t="s">
        <v>304</v>
      </c>
      <c r="C63" s="31"/>
    </row>
    <row r="64" spans="1:9" ht="30" x14ac:dyDescent="0.25">
      <c r="A64" s="31" t="s">
        <v>338</v>
      </c>
      <c r="B64" s="85"/>
      <c r="C64" s="86" t="s">
        <v>339</v>
      </c>
    </row>
    <row r="65" spans="1:3" x14ac:dyDescent="0.25">
      <c r="A65" s="31" t="s">
        <v>340</v>
      </c>
      <c r="B65" s="85" t="s">
        <v>304</v>
      </c>
      <c r="C65" s="31"/>
    </row>
    <row r="66" spans="1:3" x14ac:dyDescent="0.25">
      <c r="A66" s="31" t="s">
        <v>341</v>
      </c>
      <c r="B66" s="85" t="s">
        <v>304</v>
      </c>
      <c r="C66" s="31"/>
    </row>
    <row r="67" spans="1:3" ht="30" x14ac:dyDescent="0.25">
      <c r="A67" s="31" t="s">
        <v>342</v>
      </c>
      <c r="B67" s="85"/>
      <c r="C67" s="86" t="s">
        <v>343</v>
      </c>
    </row>
    <row r="68" spans="1:3" x14ac:dyDescent="0.25">
      <c r="A68" s="31" t="s">
        <v>344</v>
      </c>
      <c r="B68" s="85" t="s">
        <v>304</v>
      </c>
      <c r="C68" s="31" t="s">
        <v>345</v>
      </c>
    </row>
    <row r="69" spans="1:3" x14ac:dyDescent="0.25">
      <c r="A69" s="31" t="s">
        <v>346</v>
      </c>
      <c r="B69" s="85" t="s">
        <v>304</v>
      </c>
      <c r="C69" s="31" t="s">
        <v>347</v>
      </c>
    </row>
    <row r="70" spans="1:3" x14ac:dyDescent="0.25">
      <c r="A70" s="31" t="s">
        <v>348</v>
      </c>
      <c r="B70" s="85"/>
      <c r="C70" s="31"/>
    </row>
    <row r="71" spans="1:3" x14ac:dyDescent="0.25">
      <c r="A71" s="31" t="s">
        <v>349</v>
      </c>
      <c r="B71" s="85"/>
      <c r="C71" s="31"/>
    </row>
    <row r="72" spans="1:3" x14ac:dyDescent="0.25">
      <c r="A72" s="31" t="s">
        <v>350</v>
      </c>
      <c r="B72" s="85"/>
      <c r="C72" s="31"/>
    </row>
    <row r="73" spans="1:3" x14ac:dyDescent="0.25">
      <c r="A73" t="s">
        <v>351</v>
      </c>
      <c r="B73" s="38"/>
    </row>
    <row r="74" spans="1:3" x14ac:dyDescent="0.25">
      <c r="A74" t="s">
        <v>352</v>
      </c>
      <c r="B74" s="38"/>
    </row>
    <row r="75" spans="1:3" x14ac:dyDescent="0.25">
      <c r="A75" t="s">
        <v>353</v>
      </c>
      <c r="B75" s="38"/>
    </row>
    <row r="76" spans="1:3" x14ac:dyDescent="0.25">
      <c r="A76" t="s">
        <v>354</v>
      </c>
      <c r="B76" s="38"/>
    </row>
    <row r="77" spans="1:3" x14ac:dyDescent="0.25">
      <c r="A77" t="s">
        <v>355</v>
      </c>
      <c r="B77" s="38"/>
    </row>
    <row r="78" spans="1:3" x14ac:dyDescent="0.25">
      <c r="A78" t="s">
        <v>356</v>
      </c>
      <c r="B78" s="38"/>
    </row>
    <row r="79" spans="1:3" x14ac:dyDescent="0.25">
      <c r="A79" t="s">
        <v>357</v>
      </c>
      <c r="B79" s="38"/>
    </row>
    <row r="80" spans="1:3" x14ac:dyDescent="0.25">
      <c r="A80" t="s">
        <v>358</v>
      </c>
      <c r="B80" s="38"/>
    </row>
    <row r="81" spans="1:2" x14ac:dyDescent="0.25">
      <c r="A81" t="s">
        <v>359</v>
      </c>
      <c r="B81" s="38"/>
    </row>
    <row r="82" spans="1:2" x14ac:dyDescent="0.25">
      <c r="A82" t="s">
        <v>360</v>
      </c>
      <c r="B82" s="38"/>
    </row>
    <row r="83" spans="1:2" x14ac:dyDescent="0.25">
      <c r="A83" t="s">
        <v>361</v>
      </c>
      <c r="B83" s="38"/>
    </row>
    <row r="84" spans="1:2" x14ac:dyDescent="0.25">
      <c r="A84" t="s">
        <v>362</v>
      </c>
      <c r="B84" s="38"/>
    </row>
    <row r="85" spans="1:2" x14ac:dyDescent="0.25">
      <c r="A85" t="s">
        <v>363</v>
      </c>
      <c r="B85" s="38"/>
    </row>
    <row r="86" spans="1:2" x14ac:dyDescent="0.25">
      <c r="A86" t="s">
        <v>364</v>
      </c>
      <c r="B86" s="38"/>
    </row>
    <row r="87" spans="1:2" x14ac:dyDescent="0.25">
      <c r="A87" t="s">
        <v>365</v>
      </c>
      <c r="B87" s="38"/>
    </row>
    <row r="88" spans="1:2" x14ac:dyDescent="0.25">
      <c r="A88" t="s">
        <v>366</v>
      </c>
      <c r="B88" s="38"/>
    </row>
    <row r="89" spans="1:2" x14ac:dyDescent="0.25">
      <c r="A89" t="s">
        <v>367</v>
      </c>
      <c r="B89" s="38"/>
    </row>
    <row r="90" spans="1:2" x14ac:dyDescent="0.25">
      <c r="A90" t="s">
        <v>368</v>
      </c>
      <c r="B90" s="38"/>
    </row>
    <row r="91" spans="1:2" x14ac:dyDescent="0.25">
      <c r="A91" t="s">
        <v>369</v>
      </c>
      <c r="B91" s="38"/>
    </row>
    <row r="92" spans="1:2" x14ac:dyDescent="0.25">
      <c r="A92" t="s">
        <v>370</v>
      </c>
      <c r="B92" s="38"/>
    </row>
    <row r="93" spans="1:2" x14ac:dyDescent="0.25">
      <c r="A93" t="s">
        <v>371</v>
      </c>
      <c r="B93" s="38"/>
    </row>
    <row r="94" spans="1:2" x14ac:dyDescent="0.25">
      <c r="A94" t="s">
        <v>372</v>
      </c>
      <c r="B94" s="38"/>
    </row>
    <row r="95" spans="1:2" x14ac:dyDescent="0.25">
      <c r="A95" t="s">
        <v>373</v>
      </c>
      <c r="B95" s="38"/>
    </row>
    <row r="96" spans="1:2" x14ac:dyDescent="0.25">
      <c r="A96" t="s">
        <v>374</v>
      </c>
      <c r="B96" s="38"/>
    </row>
    <row r="97" spans="1:2" x14ac:dyDescent="0.25">
      <c r="A97" t="s">
        <v>375</v>
      </c>
      <c r="B97" s="38"/>
    </row>
    <row r="98" spans="1:2" x14ac:dyDescent="0.25">
      <c r="A98" t="s">
        <v>376</v>
      </c>
      <c r="B98" s="38"/>
    </row>
    <row r="99" spans="1:2" x14ac:dyDescent="0.25">
      <c r="A99" t="s">
        <v>377</v>
      </c>
      <c r="B99" s="38"/>
    </row>
    <row r="100" spans="1:2" x14ac:dyDescent="0.25">
      <c r="A100" t="s">
        <v>378</v>
      </c>
      <c r="B100" s="38"/>
    </row>
    <row r="101" spans="1:2" x14ac:dyDescent="0.25">
      <c r="A101" t="s">
        <v>379</v>
      </c>
      <c r="B101" s="38"/>
    </row>
    <row r="102" spans="1:2" x14ac:dyDescent="0.25">
      <c r="A102" t="s">
        <v>380</v>
      </c>
      <c r="B102" s="38"/>
    </row>
    <row r="103" spans="1:2" x14ac:dyDescent="0.25">
      <c r="A103" t="s">
        <v>381</v>
      </c>
      <c r="B103" s="38"/>
    </row>
    <row r="104" spans="1:2" x14ac:dyDescent="0.25">
      <c r="A104" t="s">
        <v>382</v>
      </c>
      <c r="B104" s="38"/>
    </row>
    <row r="105" spans="1:2" x14ac:dyDescent="0.25">
      <c r="A105" t="s">
        <v>383</v>
      </c>
      <c r="B105" s="38"/>
    </row>
    <row r="106" spans="1:2" x14ac:dyDescent="0.25">
      <c r="A106" t="s">
        <v>384</v>
      </c>
      <c r="B106" s="38"/>
    </row>
    <row r="107" spans="1:2" x14ac:dyDescent="0.25">
      <c r="A107" t="s">
        <v>385</v>
      </c>
      <c r="B107" s="38"/>
    </row>
    <row r="108" spans="1:2" x14ac:dyDescent="0.25">
      <c r="A108" t="s">
        <v>386</v>
      </c>
      <c r="B108" s="38"/>
    </row>
    <row r="109" spans="1:2" x14ac:dyDescent="0.25">
      <c r="A109" t="s">
        <v>387</v>
      </c>
      <c r="B109" s="38"/>
    </row>
    <row r="110" spans="1:2" x14ac:dyDescent="0.25">
      <c r="A110" t="s">
        <v>388</v>
      </c>
      <c r="B110" s="38"/>
    </row>
    <row r="111" spans="1:2" x14ac:dyDescent="0.25">
      <c r="A111" t="s">
        <v>389</v>
      </c>
      <c r="B111" s="38"/>
    </row>
    <row r="112" spans="1:2" x14ac:dyDescent="0.25">
      <c r="A112" t="s">
        <v>390</v>
      </c>
      <c r="B112" s="38"/>
    </row>
    <row r="113" spans="1:2" x14ac:dyDescent="0.25">
      <c r="A113" t="s">
        <v>391</v>
      </c>
      <c r="B113" s="38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sqref="A1:E1"/>
    </sheetView>
  </sheetViews>
  <sheetFormatPr defaultRowHeight="15" x14ac:dyDescent="0.25"/>
  <cols>
    <col min="1" max="1" width="4.7109375" style="24" customWidth="1"/>
    <col min="2" max="2" width="10.5703125" style="24" customWidth="1"/>
    <col min="3" max="3" width="64.5703125" style="3" customWidth="1"/>
    <col min="4" max="4" width="56" style="27" customWidth="1"/>
    <col min="5" max="5" width="12.42578125" style="27" customWidth="1"/>
    <col min="6" max="6" width="30.140625" style="27" customWidth="1"/>
    <col min="7" max="7" width="29.42578125" style="27" customWidth="1"/>
    <col min="8" max="8" width="16.85546875" style="27" customWidth="1"/>
  </cols>
  <sheetData>
    <row r="1" spans="1:8" ht="21" x14ac:dyDescent="0.25">
      <c r="A1" s="88" t="s">
        <v>94</v>
      </c>
      <c r="B1" s="88"/>
      <c r="C1" s="88"/>
      <c r="D1" s="88"/>
      <c r="E1" s="88"/>
    </row>
    <row r="2" spans="1:8" s="24" customFormat="1" x14ac:dyDescent="0.25">
      <c r="B2" s="24" t="s">
        <v>163</v>
      </c>
      <c r="C2" s="26" t="s">
        <v>164</v>
      </c>
      <c r="D2" s="26" t="s">
        <v>165</v>
      </c>
      <c r="E2" s="26" t="s">
        <v>188</v>
      </c>
      <c r="F2" s="26"/>
      <c r="G2" s="26"/>
      <c r="H2" s="26"/>
    </row>
    <row r="3" spans="1:8" ht="60" x14ac:dyDescent="0.25">
      <c r="A3" s="24">
        <v>1</v>
      </c>
      <c r="B3" s="24" t="s">
        <v>158</v>
      </c>
      <c r="C3" s="3" t="s">
        <v>157</v>
      </c>
      <c r="D3" s="23" t="s">
        <v>166</v>
      </c>
      <c r="E3" s="27" t="s">
        <v>214</v>
      </c>
    </row>
    <row r="4" spans="1:8" ht="45" x14ac:dyDescent="0.25">
      <c r="A4" s="24">
        <f>A3+1</f>
        <v>2</v>
      </c>
      <c r="B4" s="24" t="s">
        <v>159</v>
      </c>
      <c r="C4" s="3" t="s">
        <v>161</v>
      </c>
      <c r="D4" s="23" t="s">
        <v>167</v>
      </c>
      <c r="E4" s="27" t="s">
        <v>187</v>
      </c>
    </row>
    <row r="5" spans="1:8" ht="60" x14ac:dyDescent="0.25">
      <c r="A5" s="24">
        <f t="shared" ref="A5:A9" si="0">A4+1</f>
        <v>3</v>
      </c>
      <c r="B5" s="24" t="s">
        <v>160</v>
      </c>
      <c r="C5" s="3" t="s">
        <v>162</v>
      </c>
      <c r="D5" s="23" t="s">
        <v>168</v>
      </c>
      <c r="E5" s="27" t="s">
        <v>213</v>
      </c>
    </row>
    <row r="6" spans="1:8" ht="105" x14ac:dyDescent="0.25">
      <c r="A6" s="24">
        <f t="shared" si="0"/>
        <v>4</v>
      </c>
      <c r="B6" s="24" t="s">
        <v>169</v>
      </c>
      <c r="C6" s="3" t="s">
        <v>170</v>
      </c>
      <c r="D6" s="23" t="s">
        <v>171</v>
      </c>
      <c r="E6" s="27" t="s">
        <v>253</v>
      </c>
    </row>
    <row r="7" spans="1:8" ht="105" x14ac:dyDescent="0.25">
      <c r="A7" s="24">
        <f t="shared" si="0"/>
        <v>5</v>
      </c>
      <c r="B7" s="24" t="s">
        <v>175</v>
      </c>
      <c r="C7" s="3" t="s">
        <v>178</v>
      </c>
      <c r="D7" s="23" t="s">
        <v>172</v>
      </c>
      <c r="E7" s="27" t="s">
        <v>254</v>
      </c>
    </row>
    <row r="8" spans="1:8" ht="105" x14ac:dyDescent="0.25">
      <c r="A8" s="24">
        <f t="shared" si="0"/>
        <v>6</v>
      </c>
      <c r="B8" s="24" t="s">
        <v>176</v>
      </c>
      <c r="C8" s="3" t="s">
        <v>179</v>
      </c>
      <c r="D8" s="23" t="s">
        <v>173</v>
      </c>
      <c r="E8" s="27" t="s">
        <v>255</v>
      </c>
    </row>
    <row r="9" spans="1:8" ht="105" x14ac:dyDescent="0.25">
      <c r="A9" s="24">
        <f t="shared" si="0"/>
        <v>7</v>
      </c>
      <c r="B9" s="24" t="s">
        <v>177</v>
      </c>
      <c r="C9" s="3" t="s">
        <v>180</v>
      </c>
      <c r="D9" s="23" t="s">
        <v>174</v>
      </c>
      <c r="E9" s="27" t="s">
        <v>256</v>
      </c>
    </row>
    <row r="11" spans="1:8" ht="21" x14ac:dyDescent="0.25">
      <c r="A11" s="88" t="s">
        <v>208</v>
      </c>
      <c r="B11" s="88"/>
      <c r="C11" s="88"/>
      <c r="D11" s="88"/>
      <c r="E11" s="88"/>
    </row>
    <row r="12" spans="1:8" s="24" customFormat="1" ht="30" x14ac:dyDescent="0.25">
      <c r="B12" s="26" t="s">
        <v>207</v>
      </c>
      <c r="C12" s="26" t="s">
        <v>164</v>
      </c>
      <c r="D12" s="26" t="s">
        <v>182</v>
      </c>
      <c r="E12" s="26"/>
      <c r="F12" s="26"/>
      <c r="G12" s="26"/>
      <c r="H12" s="26"/>
    </row>
    <row r="13" spans="1:8" ht="45" x14ac:dyDescent="0.25">
      <c r="A13" s="24">
        <v>8</v>
      </c>
      <c r="B13" s="24" t="s">
        <v>195</v>
      </c>
      <c r="C13" s="3" t="s">
        <v>257</v>
      </c>
      <c r="D13" s="27" t="s">
        <v>181</v>
      </c>
    </row>
    <row r="14" spans="1:8" ht="45" x14ac:dyDescent="0.25">
      <c r="A14" s="24">
        <f>A13+1</f>
        <v>9</v>
      </c>
      <c r="B14" s="24" t="s">
        <v>196</v>
      </c>
      <c r="C14" s="3" t="s">
        <v>258</v>
      </c>
      <c r="D14" s="27" t="s">
        <v>183</v>
      </c>
    </row>
    <row r="15" spans="1:8" ht="45" x14ac:dyDescent="0.25">
      <c r="A15" s="24">
        <f t="shared" ref="A15:A19" si="1">A14+1</f>
        <v>10</v>
      </c>
      <c r="B15" s="24" t="s">
        <v>197</v>
      </c>
      <c r="C15" s="3" t="s">
        <v>259</v>
      </c>
      <c r="D15" s="27" t="s">
        <v>184</v>
      </c>
    </row>
    <row r="16" spans="1:8" ht="45" x14ac:dyDescent="0.25">
      <c r="A16" s="24">
        <f t="shared" si="1"/>
        <v>11</v>
      </c>
      <c r="B16" s="24" t="s">
        <v>198</v>
      </c>
      <c r="C16" s="3" t="s">
        <v>260</v>
      </c>
      <c r="D16" s="27" t="s">
        <v>185</v>
      </c>
    </row>
    <row r="17" spans="1:8" ht="45" x14ac:dyDescent="0.25">
      <c r="A17" s="24">
        <f t="shared" si="1"/>
        <v>12</v>
      </c>
      <c r="B17" s="24" t="s">
        <v>199</v>
      </c>
      <c r="C17" s="3" t="s">
        <v>261</v>
      </c>
      <c r="D17" s="27" t="s">
        <v>186</v>
      </c>
    </row>
    <row r="18" spans="1:8" ht="45" x14ac:dyDescent="0.25">
      <c r="A18" s="24">
        <f t="shared" si="1"/>
        <v>13</v>
      </c>
      <c r="B18" s="24" t="s">
        <v>200</v>
      </c>
      <c r="C18" s="3" t="s">
        <v>262</v>
      </c>
      <c r="D18" s="27" t="s">
        <v>191</v>
      </c>
    </row>
    <row r="19" spans="1:8" ht="45" x14ac:dyDescent="0.25">
      <c r="A19" s="24">
        <f t="shared" si="1"/>
        <v>14</v>
      </c>
      <c r="B19" s="24" t="s">
        <v>201</v>
      </c>
      <c r="C19" s="3" t="s">
        <v>263</v>
      </c>
      <c r="D19" s="27" t="s">
        <v>192</v>
      </c>
    </row>
    <row r="21" spans="1:8" s="15" customFormat="1" ht="21" x14ac:dyDescent="0.25">
      <c r="A21" s="88" t="s">
        <v>206</v>
      </c>
      <c r="B21" s="88"/>
      <c r="C21" s="88"/>
      <c r="D21" s="88"/>
      <c r="E21" s="88"/>
      <c r="F21" s="88"/>
      <c r="G21" s="88"/>
      <c r="H21" s="26"/>
    </row>
    <row r="22" spans="1:8" s="24" customFormat="1" x14ac:dyDescent="0.25">
      <c r="B22" s="24" t="s">
        <v>163</v>
      </c>
      <c r="C22" s="26" t="s">
        <v>202</v>
      </c>
      <c r="D22" s="26" t="s">
        <v>203</v>
      </c>
      <c r="E22" s="26" t="s">
        <v>188</v>
      </c>
      <c r="F22" s="26" t="s">
        <v>204</v>
      </c>
      <c r="G22" s="26" t="s">
        <v>205</v>
      </c>
      <c r="H22" s="26"/>
    </row>
    <row r="23" spans="1:8" ht="45" x14ac:dyDescent="0.25">
      <c r="A23" s="24">
        <v>15</v>
      </c>
      <c r="B23" s="24" t="s">
        <v>189</v>
      </c>
      <c r="C23" s="3" t="s">
        <v>190</v>
      </c>
      <c r="D23" s="34" t="s">
        <v>172</v>
      </c>
      <c r="E23" s="27" t="s">
        <v>193</v>
      </c>
      <c r="F23" s="27" t="s">
        <v>194</v>
      </c>
      <c r="G23" s="27" t="s">
        <v>265</v>
      </c>
    </row>
    <row r="24" spans="1:8" ht="45" x14ac:dyDescent="0.25">
      <c r="A24" s="24">
        <f>A23+1</f>
        <v>16</v>
      </c>
      <c r="B24" s="24" t="s">
        <v>209</v>
      </c>
      <c r="C24" s="3" t="s">
        <v>210</v>
      </c>
      <c r="D24" s="34" t="s">
        <v>174</v>
      </c>
      <c r="E24" s="27" t="s">
        <v>193</v>
      </c>
      <c r="F24" s="27" t="s">
        <v>211</v>
      </c>
      <c r="G24" s="27" t="s">
        <v>264</v>
      </c>
    </row>
    <row r="25" spans="1:8" ht="30" x14ac:dyDescent="0.25">
      <c r="A25" s="24">
        <f t="shared" ref="A25:A29" si="2">A24+1</f>
        <v>17</v>
      </c>
      <c r="B25" s="24" t="s">
        <v>159</v>
      </c>
      <c r="C25" s="3" t="s">
        <v>212</v>
      </c>
      <c r="D25" s="34" t="s">
        <v>167</v>
      </c>
      <c r="E25" s="27" t="s">
        <v>193</v>
      </c>
      <c r="F25" s="27" t="s">
        <v>116</v>
      </c>
    </row>
    <row r="26" spans="1:8" ht="45" x14ac:dyDescent="0.25">
      <c r="A26" s="24">
        <f t="shared" si="2"/>
        <v>18</v>
      </c>
      <c r="B26" s="24" t="s">
        <v>169</v>
      </c>
      <c r="C26" s="3" t="s">
        <v>220</v>
      </c>
      <c r="D26" s="27" t="s">
        <v>221</v>
      </c>
      <c r="E26" s="27" t="s">
        <v>215</v>
      </c>
      <c r="F26" s="27" t="s">
        <v>116</v>
      </c>
    </row>
    <row r="27" spans="1:8" ht="45" x14ac:dyDescent="0.25">
      <c r="A27" s="24">
        <f t="shared" si="2"/>
        <v>19</v>
      </c>
      <c r="B27" s="24" t="s">
        <v>175</v>
      </c>
      <c r="C27" s="3" t="s">
        <v>219</v>
      </c>
      <c r="D27" s="27" t="s">
        <v>216</v>
      </c>
      <c r="E27" s="27" t="s">
        <v>215</v>
      </c>
      <c r="F27" s="27" t="s">
        <v>116</v>
      </c>
    </row>
    <row r="28" spans="1:8" ht="45" x14ac:dyDescent="0.25">
      <c r="A28" s="24">
        <f t="shared" si="2"/>
        <v>20</v>
      </c>
      <c r="B28" s="24" t="s">
        <v>176</v>
      </c>
      <c r="C28" s="3" t="s">
        <v>217</v>
      </c>
      <c r="D28" s="27" t="s">
        <v>222</v>
      </c>
      <c r="E28" s="27" t="s">
        <v>215</v>
      </c>
      <c r="F28" s="27" t="s">
        <v>116</v>
      </c>
    </row>
    <row r="29" spans="1:8" ht="45" x14ac:dyDescent="0.25">
      <c r="A29" s="24">
        <f t="shared" si="2"/>
        <v>21</v>
      </c>
      <c r="B29" s="24" t="s">
        <v>177</v>
      </c>
      <c r="C29" s="3" t="s">
        <v>218</v>
      </c>
      <c r="D29" s="27" t="s">
        <v>223</v>
      </c>
      <c r="E29" s="27" t="s">
        <v>215</v>
      </c>
      <c r="F29" s="27" t="s">
        <v>116</v>
      </c>
    </row>
  </sheetData>
  <mergeCells count="3">
    <mergeCell ref="A21:G21"/>
    <mergeCell ref="A11:E11"/>
    <mergeCell ref="A1:E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G7" sqref="G7"/>
    </sheetView>
  </sheetViews>
  <sheetFormatPr defaultRowHeight="15" x14ac:dyDescent="0.25"/>
  <cols>
    <col min="2" max="2" width="30.42578125" style="1" customWidth="1"/>
    <col min="3" max="3" width="14.7109375" customWidth="1"/>
    <col min="5" max="5" width="29" style="2" customWidth="1"/>
    <col min="6" max="6" width="27.85546875" customWidth="1"/>
    <col min="7" max="7" width="17.28515625" customWidth="1"/>
  </cols>
  <sheetData>
    <row r="1" spans="1:8" ht="60" x14ac:dyDescent="0.25">
      <c r="A1" s="22">
        <v>1</v>
      </c>
      <c r="B1" s="3" t="s">
        <v>224</v>
      </c>
      <c r="C1" s="21">
        <v>13432</v>
      </c>
      <c r="D1" s="21" t="s">
        <v>12</v>
      </c>
      <c r="E1" s="21" t="s">
        <v>1</v>
      </c>
      <c r="F1" s="21"/>
    </row>
    <row r="2" spans="1:8" ht="60" x14ac:dyDescent="0.25">
      <c r="A2" s="22">
        <f>A1+1</f>
        <v>2</v>
      </c>
      <c r="B2" s="3" t="s">
        <v>146</v>
      </c>
      <c r="C2" s="21">
        <v>13433</v>
      </c>
      <c r="D2" s="21" t="s">
        <v>12</v>
      </c>
      <c r="E2" s="21" t="s">
        <v>1</v>
      </c>
      <c r="F2" s="21"/>
    </row>
    <row r="3" spans="1:8" ht="60" x14ac:dyDescent="0.25">
      <c r="A3" s="22">
        <f t="shared" ref="A3:A47" si="0">A2+1</f>
        <v>3</v>
      </c>
      <c r="B3" s="3" t="s">
        <v>144</v>
      </c>
      <c r="C3" s="21">
        <v>13434</v>
      </c>
      <c r="D3" s="21" t="s">
        <v>12</v>
      </c>
      <c r="E3" s="21" t="s">
        <v>1</v>
      </c>
      <c r="F3" s="21"/>
    </row>
    <row r="4" spans="1:8" ht="60" x14ac:dyDescent="0.25">
      <c r="A4" s="25">
        <f t="shared" si="0"/>
        <v>4</v>
      </c>
      <c r="B4" s="3" t="s">
        <v>225</v>
      </c>
      <c r="C4" s="21">
        <v>13435</v>
      </c>
      <c r="D4" s="21" t="s">
        <v>12</v>
      </c>
      <c r="E4" s="21" t="s">
        <v>1</v>
      </c>
      <c r="F4" s="21"/>
    </row>
    <row r="5" spans="1:8" ht="60" x14ac:dyDescent="0.25">
      <c r="A5" s="25">
        <f t="shared" si="0"/>
        <v>5</v>
      </c>
      <c r="B5" s="3" t="s">
        <v>226</v>
      </c>
      <c r="C5" s="23" t="s">
        <v>166</v>
      </c>
      <c r="D5" s="28" t="s">
        <v>12</v>
      </c>
      <c r="E5" s="28" t="s">
        <v>1</v>
      </c>
      <c r="F5" s="28"/>
    </row>
    <row r="6" spans="1:8" ht="75" x14ac:dyDescent="0.25">
      <c r="A6" s="25">
        <f t="shared" si="0"/>
        <v>6</v>
      </c>
      <c r="B6" s="3" t="s">
        <v>227</v>
      </c>
      <c r="C6" s="21">
        <v>13432</v>
      </c>
      <c r="D6" s="21" t="s">
        <v>13</v>
      </c>
      <c r="E6" s="21" t="s">
        <v>11</v>
      </c>
      <c r="F6" s="21" t="s">
        <v>31</v>
      </c>
    </row>
    <row r="7" spans="1:8" ht="75" x14ac:dyDescent="0.25">
      <c r="A7" s="25">
        <f t="shared" si="0"/>
        <v>7</v>
      </c>
      <c r="B7" s="3" t="s">
        <v>147</v>
      </c>
      <c r="C7" s="21">
        <v>13433</v>
      </c>
      <c r="D7" s="21" t="s">
        <v>13</v>
      </c>
      <c r="E7" s="21" t="s">
        <v>16</v>
      </c>
      <c r="F7" s="21" t="s">
        <v>33</v>
      </c>
    </row>
    <row r="8" spans="1:8" ht="75" x14ac:dyDescent="0.25">
      <c r="A8" s="24">
        <f t="shared" si="0"/>
        <v>8</v>
      </c>
      <c r="B8" s="3" t="s">
        <v>145</v>
      </c>
      <c r="C8" s="21">
        <v>13434</v>
      </c>
      <c r="D8" s="21" t="s">
        <v>13</v>
      </c>
      <c r="E8" s="21" t="s">
        <v>14</v>
      </c>
      <c r="F8" s="21" t="s">
        <v>32</v>
      </c>
    </row>
    <row r="9" spans="1:8" ht="75" x14ac:dyDescent="0.25">
      <c r="A9" s="24">
        <f t="shared" si="0"/>
        <v>9</v>
      </c>
      <c r="B9" s="3" t="s">
        <v>228</v>
      </c>
      <c r="C9" s="21">
        <v>13435</v>
      </c>
      <c r="D9" s="21" t="s">
        <v>13</v>
      </c>
      <c r="E9" s="21" t="s">
        <v>15</v>
      </c>
      <c r="F9" s="21" t="s">
        <v>34</v>
      </c>
    </row>
    <row r="10" spans="1:8" s="31" customFormat="1" ht="75" x14ac:dyDescent="0.25">
      <c r="A10" s="25">
        <f t="shared" si="0"/>
        <v>10</v>
      </c>
      <c r="B10" s="29" t="s">
        <v>230</v>
      </c>
      <c r="C10" s="23" t="s">
        <v>166</v>
      </c>
      <c r="D10" s="30" t="s">
        <v>13</v>
      </c>
      <c r="E10" s="30" t="s">
        <v>229</v>
      </c>
      <c r="F10" s="30" t="s">
        <v>231</v>
      </c>
    </row>
    <row r="11" spans="1:8" ht="135" x14ac:dyDescent="0.25">
      <c r="A11" s="24">
        <f t="shared" si="0"/>
        <v>11</v>
      </c>
      <c r="B11" s="3" t="s">
        <v>45</v>
      </c>
      <c r="C11" s="21">
        <v>13326</v>
      </c>
      <c r="D11" s="21" t="s">
        <v>12</v>
      </c>
      <c r="E11" s="3" t="s">
        <v>46</v>
      </c>
      <c r="F11" s="3" t="s">
        <v>120</v>
      </c>
      <c r="G11" s="21"/>
      <c r="H11" s="21"/>
    </row>
    <row r="12" spans="1:8" ht="60" x14ac:dyDescent="0.25">
      <c r="A12" s="24">
        <f t="shared" si="0"/>
        <v>12</v>
      </c>
      <c r="B12" s="3" t="s">
        <v>232</v>
      </c>
      <c r="C12" s="28" t="s">
        <v>266</v>
      </c>
      <c r="D12" s="28" t="s">
        <v>0</v>
      </c>
      <c r="E12" s="3" t="s">
        <v>233</v>
      </c>
      <c r="F12" s="35" t="s">
        <v>234</v>
      </c>
      <c r="G12" s="28"/>
      <c r="H12" s="28"/>
    </row>
    <row r="13" spans="1:8" ht="75" x14ac:dyDescent="0.25">
      <c r="A13" s="24">
        <f t="shared" si="0"/>
        <v>13</v>
      </c>
      <c r="B13" s="3" t="s">
        <v>235</v>
      </c>
      <c r="C13" s="21" t="s">
        <v>3</v>
      </c>
      <c r="D13" s="21" t="s">
        <v>0</v>
      </c>
      <c r="E13" s="21" t="s">
        <v>4</v>
      </c>
      <c r="F13" s="21" t="s">
        <v>2</v>
      </c>
    </row>
    <row r="14" spans="1:8" ht="120" x14ac:dyDescent="0.25">
      <c r="A14" s="24">
        <f t="shared" si="0"/>
        <v>14</v>
      </c>
      <c r="B14" s="3" t="s">
        <v>236</v>
      </c>
      <c r="C14" s="21" t="s">
        <v>7</v>
      </c>
      <c r="D14" s="21" t="s">
        <v>0</v>
      </c>
      <c r="E14" s="21" t="s">
        <v>237</v>
      </c>
      <c r="F14" s="21" t="s">
        <v>238</v>
      </c>
    </row>
    <row r="15" spans="1:8" ht="105" x14ac:dyDescent="0.25">
      <c r="A15" s="24">
        <f t="shared" si="0"/>
        <v>15</v>
      </c>
      <c r="B15" s="3" t="s">
        <v>239</v>
      </c>
      <c r="C15" s="21" t="s">
        <v>8</v>
      </c>
      <c r="D15" s="21" t="s">
        <v>0</v>
      </c>
      <c r="E15" s="21" t="s">
        <v>237</v>
      </c>
      <c r="F15" s="21" t="s">
        <v>238</v>
      </c>
    </row>
    <row r="16" spans="1:8" ht="105" x14ac:dyDescent="0.25">
      <c r="A16" s="24">
        <f t="shared" si="0"/>
        <v>16</v>
      </c>
      <c r="B16" s="3" t="s">
        <v>240</v>
      </c>
      <c r="C16" s="21" t="s">
        <v>9</v>
      </c>
      <c r="D16" s="21" t="s">
        <v>0</v>
      </c>
      <c r="E16" s="21" t="s">
        <v>237</v>
      </c>
      <c r="F16" s="21" t="s">
        <v>238</v>
      </c>
    </row>
    <row r="17" spans="1:7" ht="75" x14ac:dyDescent="0.25">
      <c r="A17" s="24">
        <f t="shared" si="0"/>
        <v>17</v>
      </c>
      <c r="B17" s="3" t="s">
        <v>10</v>
      </c>
      <c r="C17" s="21" t="s">
        <v>6</v>
      </c>
      <c r="D17" s="21" t="s">
        <v>0</v>
      </c>
      <c r="E17" s="21" t="s">
        <v>241</v>
      </c>
      <c r="F17" s="21" t="s">
        <v>242</v>
      </c>
    </row>
    <row r="18" spans="1:7" ht="105" x14ac:dyDescent="0.25">
      <c r="A18" s="24">
        <f t="shared" si="0"/>
        <v>18</v>
      </c>
      <c r="B18" s="3" t="s">
        <v>245</v>
      </c>
      <c r="C18" s="23" t="s">
        <v>234</v>
      </c>
      <c r="D18" s="28" t="s">
        <v>0</v>
      </c>
      <c r="E18" s="28" t="s">
        <v>1</v>
      </c>
      <c r="F18" s="28"/>
    </row>
    <row r="19" spans="1:7" ht="90" x14ac:dyDescent="0.25">
      <c r="A19" s="24">
        <f t="shared" si="0"/>
        <v>19</v>
      </c>
      <c r="B19" s="3" t="s">
        <v>243</v>
      </c>
      <c r="C19" s="21" t="s">
        <v>2</v>
      </c>
      <c r="D19" s="21" t="s">
        <v>0</v>
      </c>
      <c r="E19" s="21" t="s">
        <v>1</v>
      </c>
      <c r="F19" s="21"/>
    </row>
    <row r="20" spans="1:7" ht="135" x14ac:dyDescent="0.25">
      <c r="A20" s="24">
        <f t="shared" si="0"/>
        <v>20</v>
      </c>
      <c r="B20" s="3" t="s">
        <v>244</v>
      </c>
      <c r="C20" s="21" t="s">
        <v>238</v>
      </c>
      <c r="D20" s="21" t="s">
        <v>0</v>
      </c>
      <c r="E20" s="21" t="s">
        <v>1</v>
      </c>
      <c r="F20" s="21"/>
    </row>
    <row r="21" spans="1:7" ht="90" x14ac:dyDescent="0.25">
      <c r="A21" s="24">
        <f t="shared" si="0"/>
        <v>21</v>
      </c>
      <c r="B21" s="3" t="s">
        <v>246</v>
      </c>
      <c r="C21" s="21" t="s">
        <v>242</v>
      </c>
      <c r="D21" s="21" t="s">
        <v>0</v>
      </c>
      <c r="E21" s="21" t="s">
        <v>1</v>
      </c>
      <c r="F21" s="21"/>
    </row>
    <row r="22" spans="1:7" ht="75" x14ac:dyDescent="0.25">
      <c r="A22" s="24">
        <f t="shared" si="0"/>
        <v>22</v>
      </c>
      <c r="B22" s="3" t="s">
        <v>17</v>
      </c>
      <c r="C22" s="21">
        <v>12412</v>
      </c>
      <c r="D22" s="21" t="s">
        <v>0</v>
      </c>
      <c r="E22" s="21" t="s">
        <v>1</v>
      </c>
      <c r="F22" s="21"/>
    </row>
    <row r="23" spans="1:7" ht="75" x14ac:dyDescent="0.25">
      <c r="A23" s="24">
        <f t="shared" si="0"/>
        <v>23</v>
      </c>
      <c r="B23" s="3" t="s">
        <v>29</v>
      </c>
      <c r="C23" s="21">
        <v>12412</v>
      </c>
      <c r="D23" s="21" t="s">
        <v>0</v>
      </c>
      <c r="E23" s="3" t="s">
        <v>47</v>
      </c>
      <c r="F23" s="3" t="s">
        <v>121</v>
      </c>
      <c r="G23" s="4" t="s">
        <v>44</v>
      </c>
    </row>
    <row r="24" spans="1:7" ht="90" x14ac:dyDescent="0.25">
      <c r="A24" s="24">
        <f t="shared" si="0"/>
        <v>24</v>
      </c>
      <c r="B24" s="3" t="s">
        <v>18</v>
      </c>
      <c r="C24" s="21">
        <v>12413</v>
      </c>
      <c r="D24" s="21" t="s">
        <v>0</v>
      </c>
      <c r="E24" s="21" t="s">
        <v>1</v>
      </c>
      <c r="F24" s="21"/>
    </row>
    <row r="25" spans="1:7" ht="90" x14ac:dyDescent="0.25">
      <c r="A25" s="24">
        <f t="shared" si="0"/>
        <v>25</v>
      </c>
      <c r="B25" s="3" t="s">
        <v>37</v>
      </c>
      <c r="C25" s="21">
        <v>12413</v>
      </c>
      <c r="D25" s="21" t="s">
        <v>0</v>
      </c>
      <c r="E25" s="3" t="s">
        <v>48</v>
      </c>
      <c r="F25" s="3" t="s">
        <v>122</v>
      </c>
      <c r="G25" s="4" t="s">
        <v>44</v>
      </c>
    </row>
    <row r="26" spans="1:7" ht="90" x14ac:dyDescent="0.25">
      <c r="A26" s="24">
        <f t="shared" si="0"/>
        <v>26</v>
      </c>
      <c r="B26" s="3" t="s">
        <v>38</v>
      </c>
      <c r="C26" s="21">
        <v>12413</v>
      </c>
      <c r="D26" s="21" t="s">
        <v>0</v>
      </c>
      <c r="E26" s="3" t="s">
        <v>49</v>
      </c>
      <c r="F26" s="3" t="s">
        <v>123</v>
      </c>
      <c r="G26" s="4" t="s">
        <v>44</v>
      </c>
    </row>
    <row r="27" spans="1:7" ht="180" x14ac:dyDescent="0.25">
      <c r="A27" s="24">
        <f t="shared" si="0"/>
        <v>27</v>
      </c>
      <c r="B27" s="3" t="s">
        <v>36</v>
      </c>
      <c r="C27" s="21">
        <v>12413</v>
      </c>
      <c r="D27" s="21" t="s">
        <v>0</v>
      </c>
      <c r="E27" s="3" t="s">
        <v>51</v>
      </c>
      <c r="F27" s="3" t="s">
        <v>124</v>
      </c>
      <c r="G27" s="4" t="s">
        <v>44</v>
      </c>
    </row>
    <row r="28" spans="1:7" ht="75" x14ac:dyDescent="0.25">
      <c r="A28" s="24">
        <f t="shared" si="0"/>
        <v>28</v>
      </c>
      <c r="B28" s="3" t="s">
        <v>19</v>
      </c>
      <c r="C28" s="21">
        <v>12414</v>
      </c>
      <c r="D28" s="21" t="s">
        <v>0</v>
      </c>
      <c r="E28" s="21" t="s">
        <v>1</v>
      </c>
      <c r="F28" s="21"/>
    </row>
    <row r="29" spans="1:7" ht="75" x14ac:dyDescent="0.25">
      <c r="A29" s="24">
        <f t="shared" si="0"/>
        <v>29</v>
      </c>
      <c r="B29" s="3" t="s">
        <v>30</v>
      </c>
      <c r="C29" s="21">
        <v>12414</v>
      </c>
      <c r="D29" s="21" t="s">
        <v>0</v>
      </c>
      <c r="E29" s="3" t="s">
        <v>50</v>
      </c>
      <c r="F29" s="3" t="s">
        <v>125</v>
      </c>
      <c r="G29" s="4" t="s">
        <v>44</v>
      </c>
    </row>
    <row r="30" spans="1:7" ht="75" x14ac:dyDescent="0.25">
      <c r="A30" s="24">
        <f t="shared" si="0"/>
        <v>30</v>
      </c>
      <c r="B30" s="3" t="s">
        <v>248</v>
      </c>
      <c r="C30" s="28" t="s">
        <v>267</v>
      </c>
      <c r="D30" s="28" t="s">
        <v>0</v>
      </c>
      <c r="E30" s="28" t="s">
        <v>247</v>
      </c>
      <c r="F30" s="23" t="s">
        <v>168</v>
      </c>
      <c r="G30" s="4"/>
    </row>
    <row r="31" spans="1:7" ht="75" x14ac:dyDescent="0.25">
      <c r="A31" s="24">
        <f t="shared" si="0"/>
        <v>31</v>
      </c>
      <c r="B31" s="3" t="s">
        <v>252</v>
      </c>
      <c r="C31" s="23" t="s">
        <v>250</v>
      </c>
      <c r="D31" s="28" t="s">
        <v>0</v>
      </c>
      <c r="E31" s="28" t="s">
        <v>1</v>
      </c>
      <c r="F31" s="28"/>
      <c r="G31" s="4"/>
    </row>
    <row r="32" spans="1:7" ht="75" x14ac:dyDescent="0.25">
      <c r="A32" s="24">
        <f>A30+1</f>
        <v>31</v>
      </c>
      <c r="B32" s="3" t="s">
        <v>249</v>
      </c>
      <c r="C32" s="21" t="s">
        <v>3</v>
      </c>
      <c r="D32" s="21" t="s">
        <v>0</v>
      </c>
      <c r="E32" s="21" t="s">
        <v>5</v>
      </c>
      <c r="F32" s="21">
        <v>12145</v>
      </c>
    </row>
    <row r="33" spans="1:12" ht="75" x14ac:dyDescent="0.25">
      <c r="A33" s="24">
        <f>A31+1</f>
        <v>32</v>
      </c>
      <c r="B33" s="3" t="s">
        <v>251</v>
      </c>
      <c r="C33" s="21">
        <v>12145</v>
      </c>
      <c r="D33" s="21" t="s">
        <v>0</v>
      </c>
      <c r="E33" s="21" t="s">
        <v>1</v>
      </c>
      <c r="F33" s="21"/>
    </row>
    <row r="34" spans="1:12" ht="75" x14ac:dyDescent="0.25">
      <c r="A34" s="24">
        <f t="shared" si="0"/>
        <v>33</v>
      </c>
      <c r="B34" s="3" t="s">
        <v>25</v>
      </c>
      <c r="C34" s="21" t="s">
        <v>22</v>
      </c>
      <c r="D34" s="21" t="s">
        <v>0</v>
      </c>
      <c r="E34" s="21" t="s">
        <v>21</v>
      </c>
      <c r="F34" s="21">
        <v>12146</v>
      </c>
    </row>
    <row r="35" spans="1:12" ht="60" x14ac:dyDescent="0.25">
      <c r="A35" s="24">
        <f t="shared" si="0"/>
        <v>34</v>
      </c>
      <c r="B35" s="3" t="s">
        <v>23</v>
      </c>
      <c r="C35" s="21">
        <v>12146</v>
      </c>
      <c r="D35" s="21" t="s">
        <v>0</v>
      </c>
      <c r="E35" s="21" t="s">
        <v>1</v>
      </c>
      <c r="F35" s="21"/>
    </row>
    <row r="36" spans="1:12" ht="75" x14ac:dyDescent="0.25">
      <c r="A36" s="24">
        <f t="shared" si="0"/>
        <v>35</v>
      </c>
      <c r="B36" s="3" t="s">
        <v>26</v>
      </c>
      <c r="C36" s="21" t="s">
        <v>27</v>
      </c>
      <c r="D36" s="21" t="s">
        <v>0</v>
      </c>
      <c r="E36" s="21" t="s">
        <v>24</v>
      </c>
      <c r="F36" s="21">
        <v>12147</v>
      </c>
    </row>
    <row r="37" spans="1:12" ht="60" x14ac:dyDescent="0.25">
      <c r="A37" s="24">
        <f t="shared" si="0"/>
        <v>36</v>
      </c>
      <c r="B37" s="3" t="s">
        <v>28</v>
      </c>
      <c r="C37" s="21">
        <v>12147</v>
      </c>
      <c r="D37" s="21" t="s">
        <v>0</v>
      </c>
      <c r="E37" s="21" t="s">
        <v>1</v>
      </c>
      <c r="F37" s="21"/>
    </row>
    <row r="38" spans="1:12" ht="60" x14ac:dyDescent="0.25">
      <c r="A38" s="24">
        <f>A39+1</f>
        <v>38</v>
      </c>
      <c r="B38" s="3" t="s">
        <v>39</v>
      </c>
      <c r="C38" s="21">
        <v>12446</v>
      </c>
      <c r="D38" s="21" t="s">
        <v>0</v>
      </c>
      <c r="E38" s="21" t="s">
        <v>35</v>
      </c>
      <c r="F38" s="21" t="s">
        <v>126</v>
      </c>
    </row>
    <row r="39" spans="1:12" ht="60" x14ac:dyDescent="0.25">
      <c r="A39" s="24">
        <f>A37+1</f>
        <v>37</v>
      </c>
      <c r="B39" s="3" t="s">
        <v>20</v>
      </c>
      <c r="C39" s="21">
        <v>12446</v>
      </c>
      <c r="D39" s="21" t="s">
        <v>0</v>
      </c>
      <c r="E39" s="21" t="s">
        <v>1</v>
      </c>
      <c r="F39" s="21"/>
    </row>
    <row r="40" spans="1:12" ht="60" x14ac:dyDescent="0.25">
      <c r="A40" s="24">
        <f>A41+1</f>
        <v>40</v>
      </c>
      <c r="B40" s="3" t="s">
        <v>43</v>
      </c>
      <c r="C40" s="21">
        <v>12447</v>
      </c>
      <c r="D40" s="21" t="s">
        <v>0</v>
      </c>
      <c r="E40" s="21" t="s">
        <v>129</v>
      </c>
      <c r="F40" s="21" t="s">
        <v>127</v>
      </c>
    </row>
    <row r="41" spans="1:12" ht="60" x14ac:dyDescent="0.25">
      <c r="A41" s="24">
        <f>A38+1</f>
        <v>39</v>
      </c>
      <c r="B41" s="3" t="s">
        <v>40</v>
      </c>
      <c r="C41" s="21">
        <v>12447</v>
      </c>
      <c r="D41" s="21" t="s">
        <v>0</v>
      </c>
      <c r="E41" s="21" t="s">
        <v>1</v>
      </c>
      <c r="F41" s="21"/>
    </row>
    <row r="42" spans="1:12" ht="60" x14ac:dyDescent="0.25">
      <c r="A42" s="24">
        <f>A43+1</f>
        <v>42</v>
      </c>
      <c r="B42" s="3" t="s">
        <v>42</v>
      </c>
      <c r="C42" s="21">
        <v>12448</v>
      </c>
      <c r="D42" s="21" t="s">
        <v>0</v>
      </c>
      <c r="E42" s="21" t="s">
        <v>130</v>
      </c>
      <c r="F42" s="21" t="s">
        <v>128</v>
      </c>
    </row>
    <row r="43" spans="1:12" ht="60" x14ac:dyDescent="0.25">
      <c r="A43" s="24">
        <f>A40+1</f>
        <v>41</v>
      </c>
      <c r="B43" s="3" t="s">
        <v>41</v>
      </c>
      <c r="C43" s="21">
        <v>12448</v>
      </c>
      <c r="D43" s="21" t="s">
        <v>0</v>
      </c>
      <c r="E43" s="21" t="s">
        <v>1</v>
      </c>
      <c r="F43" s="21"/>
    </row>
    <row r="44" spans="1:12" ht="75" x14ac:dyDescent="0.25">
      <c r="A44" s="24">
        <f>A42+1</f>
        <v>43</v>
      </c>
      <c r="B44" s="3" t="s">
        <v>117</v>
      </c>
      <c r="C44" s="21">
        <v>13439</v>
      </c>
      <c r="D44" s="21" t="s">
        <v>119</v>
      </c>
      <c r="E44" s="21" t="s">
        <v>131</v>
      </c>
      <c r="F44" s="21" t="s">
        <v>133</v>
      </c>
    </row>
    <row r="45" spans="1:12" ht="75" x14ac:dyDescent="0.25">
      <c r="A45" s="24">
        <f t="shared" si="0"/>
        <v>44</v>
      </c>
      <c r="B45" s="18" t="s">
        <v>118</v>
      </c>
      <c r="C45" s="21">
        <v>13441</v>
      </c>
      <c r="D45" s="21" t="s">
        <v>119</v>
      </c>
      <c r="E45" s="2" t="s">
        <v>132</v>
      </c>
      <c r="F45" s="21" t="s">
        <v>134</v>
      </c>
    </row>
    <row r="46" spans="1:12" ht="15" customHeight="1" x14ac:dyDescent="0.25">
      <c r="A46" s="24">
        <f t="shared" si="0"/>
        <v>45</v>
      </c>
      <c r="B46" s="91" t="s">
        <v>268</v>
      </c>
      <c r="C46" s="91"/>
      <c r="D46" s="91"/>
      <c r="E46" s="91"/>
      <c r="F46" s="91"/>
      <c r="G46" s="91"/>
      <c r="H46" s="91"/>
      <c r="I46" s="91"/>
      <c r="J46" s="91"/>
      <c r="K46" s="91"/>
      <c r="L46" s="91"/>
    </row>
    <row r="47" spans="1:12" x14ac:dyDescent="0.25">
      <c r="A47" s="24">
        <f t="shared" si="0"/>
        <v>46</v>
      </c>
      <c r="B47" s="89" t="s">
        <v>269</v>
      </c>
      <c r="C47" s="89"/>
      <c r="D47" s="89"/>
      <c r="E47" s="89"/>
      <c r="F47" s="89"/>
      <c r="G47" s="89"/>
      <c r="H47" s="89"/>
      <c r="I47" s="89"/>
      <c r="J47" s="89"/>
      <c r="K47" s="89"/>
      <c r="L47" s="89"/>
    </row>
    <row r="48" spans="1:12" x14ac:dyDescent="0.25">
      <c r="A48" s="24"/>
      <c r="B48"/>
    </row>
    <row r="49" spans="1:10" ht="23.25" x14ac:dyDescent="0.35">
      <c r="A49" s="92" t="s">
        <v>64</v>
      </c>
      <c r="B49" s="92"/>
      <c r="C49" s="92"/>
      <c r="D49" s="92"/>
      <c r="E49" s="92"/>
      <c r="F49" s="92"/>
      <c r="G49" s="5"/>
    </row>
    <row r="50" spans="1:10" x14ac:dyDescent="0.25">
      <c r="A50" s="24" t="s">
        <v>52</v>
      </c>
      <c r="B50" s="93" t="s">
        <v>53</v>
      </c>
      <c r="C50" s="93"/>
      <c r="D50" s="93"/>
      <c r="E50" s="93"/>
      <c r="F50" s="93" t="s">
        <v>54</v>
      </c>
      <c r="G50" s="93"/>
      <c r="H50" s="93"/>
      <c r="I50" s="93"/>
      <c r="J50" s="93"/>
    </row>
    <row r="51" spans="1:10" x14ac:dyDescent="0.25">
      <c r="A51" t="s">
        <v>65</v>
      </c>
      <c r="B51" s="89" t="s">
        <v>66</v>
      </c>
      <c r="C51" s="89"/>
      <c r="D51" s="89"/>
      <c r="E51" s="89"/>
      <c r="F51" s="94" t="s">
        <v>67</v>
      </c>
      <c r="G51" s="94"/>
      <c r="H51" s="94"/>
      <c r="I51" s="94"/>
      <c r="J51" s="94"/>
    </row>
    <row r="52" spans="1:10" x14ac:dyDescent="0.25">
      <c r="A52" t="s">
        <v>55</v>
      </c>
      <c r="B52" s="89" t="s">
        <v>56</v>
      </c>
      <c r="C52" s="89"/>
      <c r="D52" s="89"/>
      <c r="E52" s="89"/>
      <c r="F52" s="90" t="s">
        <v>57</v>
      </c>
      <c r="G52" s="90"/>
      <c r="H52" s="90"/>
      <c r="I52" s="90"/>
      <c r="J52" s="90"/>
    </row>
    <row r="53" spans="1:10" x14ac:dyDescent="0.25">
      <c r="A53" t="s">
        <v>58</v>
      </c>
      <c r="B53" s="89" t="s">
        <v>59</v>
      </c>
      <c r="C53" s="89"/>
      <c r="D53" s="89"/>
      <c r="E53" s="89"/>
      <c r="F53" s="90" t="s">
        <v>60</v>
      </c>
      <c r="G53" s="90"/>
      <c r="H53" s="90"/>
      <c r="I53" s="90"/>
      <c r="J53" s="90"/>
    </row>
    <row r="54" spans="1:10" x14ac:dyDescent="0.25">
      <c r="A54" t="s">
        <v>61</v>
      </c>
      <c r="B54" s="89" t="s">
        <v>62</v>
      </c>
      <c r="C54" s="89"/>
      <c r="D54" s="89"/>
      <c r="E54" s="89"/>
      <c r="F54" s="90" t="s">
        <v>57</v>
      </c>
      <c r="G54" s="90"/>
      <c r="H54" s="90"/>
      <c r="I54" s="90"/>
      <c r="J54" s="90"/>
    </row>
    <row r="55" spans="1:10" x14ac:dyDescent="0.25">
      <c r="A55" t="s">
        <v>63</v>
      </c>
      <c r="B55" s="89" t="s">
        <v>59</v>
      </c>
      <c r="C55" s="89"/>
      <c r="D55" s="89"/>
      <c r="E55" s="89"/>
      <c r="F55" s="90" t="s">
        <v>60</v>
      </c>
      <c r="G55" s="90"/>
      <c r="H55" s="90"/>
      <c r="I55" s="90"/>
      <c r="J55" s="90"/>
    </row>
    <row r="56" spans="1:10" x14ac:dyDescent="0.25">
      <c r="A56" s="31" t="s">
        <v>148</v>
      </c>
      <c r="B56" s="32" t="s">
        <v>149</v>
      </c>
      <c r="C56" s="31"/>
      <c r="D56" s="31"/>
      <c r="E56" s="33"/>
      <c r="F56" s="32" t="s">
        <v>150</v>
      </c>
      <c r="G56" s="31"/>
      <c r="H56" s="31"/>
      <c r="I56" s="31"/>
      <c r="J56" s="31"/>
    </row>
    <row r="57" spans="1:10" x14ac:dyDescent="0.25">
      <c r="A57" s="31" t="s">
        <v>151</v>
      </c>
      <c r="B57" s="32" t="s">
        <v>153</v>
      </c>
      <c r="C57" s="31"/>
      <c r="D57" s="31"/>
      <c r="E57" s="33"/>
      <c r="F57" s="32" t="s">
        <v>155</v>
      </c>
      <c r="G57" s="31"/>
      <c r="H57" s="31"/>
      <c r="I57" s="31"/>
      <c r="J57" s="31"/>
    </row>
    <row r="58" spans="1:10" x14ac:dyDescent="0.25">
      <c r="A58" s="31" t="s">
        <v>152</v>
      </c>
      <c r="B58" s="32" t="s">
        <v>154</v>
      </c>
      <c r="C58" s="31"/>
      <c r="D58" s="31"/>
      <c r="E58" s="33"/>
      <c r="F58" s="32" t="s">
        <v>156</v>
      </c>
      <c r="G58" s="31"/>
      <c r="H58" s="31"/>
      <c r="I58" s="31"/>
      <c r="J58" s="31"/>
    </row>
  </sheetData>
  <mergeCells count="15">
    <mergeCell ref="B46:L46"/>
    <mergeCell ref="B47:L47"/>
    <mergeCell ref="B52:E52"/>
    <mergeCell ref="F52:J52"/>
    <mergeCell ref="A49:F49"/>
    <mergeCell ref="B50:E50"/>
    <mergeCell ref="F50:J50"/>
    <mergeCell ref="B51:E51"/>
    <mergeCell ref="F51:J51"/>
    <mergeCell ref="B53:E53"/>
    <mergeCell ref="F53:J53"/>
    <mergeCell ref="B54:E54"/>
    <mergeCell ref="F54:J54"/>
    <mergeCell ref="B55:E55"/>
    <mergeCell ref="F55:J5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D22" sqref="D22"/>
    </sheetView>
  </sheetViews>
  <sheetFormatPr defaultRowHeight="15" x14ac:dyDescent="0.25"/>
  <cols>
    <col min="1" max="1" width="9.5703125" bestFit="1" customWidth="1"/>
    <col min="2" max="2" width="77.85546875" style="1" customWidth="1"/>
    <col min="3" max="3" width="15.140625" bestFit="1" customWidth="1"/>
    <col min="4" max="4" width="20.42578125" bestFit="1" customWidth="1"/>
    <col min="5" max="5" width="73.85546875" style="2" customWidth="1"/>
    <col min="6" max="6" width="25" customWidth="1"/>
    <col min="7" max="7" width="35" customWidth="1"/>
    <col min="8" max="8" width="6.42578125" customWidth="1"/>
  </cols>
  <sheetData>
    <row r="1" spans="1:7" ht="56.25" x14ac:dyDescent="0.3">
      <c r="A1" s="95" t="s">
        <v>68</v>
      </c>
      <c r="B1" s="95"/>
      <c r="C1" s="95"/>
      <c r="D1" s="95"/>
      <c r="E1" s="95"/>
      <c r="F1" s="95"/>
      <c r="G1" s="6" t="s">
        <v>69</v>
      </c>
    </row>
    <row r="2" spans="1:7" ht="45" x14ac:dyDescent="0.25">
      <c r="A2" s="7"/>
      <c r="B2" s="8" t="s">
        <v>70</v>
      </c>
      <c r="C2" s="7">
        <v>13324</v>
      </c>
      <c r="D2" s="8" t="s">
        <v>0</v>
      </c>
      <c r="E2" s="9" t="s">
        <v>71</v>
      </c>
      <c r="F2" s="8" t="s">
        <v>72</v>
      </c>
      <c r="G2" s="7">
        <v>8279</v>
      </c>
    </row>
    <row r="3" spans="1:7" ht="60" x14ac:dyDescent="0.25">
      <c r="A3" s="7"/>
      <c r="B3" s="8" t="s">
        <v>73</v>
      </c>
      <c r="C3" s="7">
        <v>13327</v>
      </c>
      <c r="D3" s="8" t="s">
        <v>0</v>
      </c>
      <c r="E3" s="9" t="s">
        <v>74</v>
      </c>
      <c r="F3" s="10" t="s">
        <v>75</v>
      </c>
      <c r="G3" s="11">
        <v>8280</v>
      </c>
    </row>
    <row r="4" spans="1:7" ht="60" x14ac:dyDescent="0.25">
      <c r="A4" s="7"/>
      <c r="B4" s="8" t="s">
        <v>76</v>
      </c>
      <c r="C4" s="7">
        <v>13334</v>
      </c>
      <c r="D4" s="8" t="s">
        <v>77</v>
      </c>
      <c r="E4" s="9" t="s">
        <v>78</v>
      </c>
      <c r="F4" s="8" t="s">
        <v>79</v>
      </c>
      <c r="G4" s="11">
        <v>8282</v>
      </c>
    </row>
    <row r="5" spans="1:7" ht="60" x14ac:dyDescent="0.25">
      <c r="A5" s="7"/>
      <c r="B5" s="8" t="s">
        <v>80</v>
      </c>
      <c r="C5" s="7">
        <v>13356</v>
      </c>
      <c r="D5" s="8" t="s">
        <v>0</v>
      </c>
      <c r="E5" s="9" t="s">
        <v>81</v>
      </c>
      <c r="F5" s="8" t="s">
        <v>82</v>
      </c>
      <c r="G5" s="11">
        <v>8289</v>
      </c>
    </row>
    <row r="6" spans="1:7" ht="60" x14ac:dyDescent="0.25">
      <c r="A6" s="7"/>
      <c r="B6" s="8" t="s">
        <v>83</v>
      </c>
      <c r="C6" s="7">
        <v>13370</v>
      </c>
      <c r="D6" s="8" t="s">
        <v>77</v>
      </c>
      <c r="E6" s="9" t="s">
        <v>84</v>
      </c>
      <c r="F6" s="8" t="s">
        <v>85</v>
      </c>
      <c r="G6" s="11">
        <v>8412</v>
      </c>
    </row>
    <row r="7" spans="1:7" ht="45" x14ac:dyDescent="0.25">
      <c r="A7" s="7"/>
      <c r="B7" s="8" t="s">
        <v>86</v>
      </c>
      <c r="C7" s="7">
        <v>13389</v>
      </c>
      <c r="D7" s="8" t="s">
        <v>77</v>
      </c>
      <c r="E7" s="9" t="s">
        <v>87</v>
      </c>
      <c r="F7" s="8" t="s">
        <v>88</v>
      </c>
      <c r="G7" s="11">
        <v>8301</v>
      </c>
    </row>
    <row r="8" spans="1:7" ht="120" x14ac:dyDescent="0.25">
      <c r="A8" s="7"/>
      <c r="B8" s="8" t="s">
        <v>89</v>
      </c>
      <c r="C8" s="7">
        <v>13353</v>
      </c>
      <c r="D8" s="8" t="s">
        <v>0</v>
      </c>
      <c r="E8" s="9" t="s">
        <v>90</v>
      </c>
      <c r="F8" s="8" t="s">
        <v>91</v>
      </c>
      <c r="G8" s="11">
        <v>8287</v>
      </c>
    </row>
    <row r="9" spans="1:7" ht="120" x14ac:dyDescent="0.25">
      <c r="A9" s="7"/>
      <c r="B9" s="1" t="s">
        <v>92</v>
      </c>
      <c r="C9" s="7">
        <v>13387</v>
      </c>
      <c r="D9" s="8" t="s">
        <v>0</v>
      </c>
      <c r="E9" s="9" t="s">
        <v>93</v>
      </c>
      <c r="F9" s="8" t="s">
        <v>91</v>
      </c>
      <c r="G9" s="11">
        <v>8299</v>
      </c>
    </row>
    <row r="11" spans="1:7" ht="18.75" x14ac:dyDescent="0.25">
      <c r="A11" s="95" t="s">
        <v>94</v>
      </c>
      <c r="B11" s="95"/>
      <c r="C11" s="95"/>
      <c r="D11" s="95"/>
      <c r="E11" s="95"/>
    </row>
    <row r="12" spans="1:7" x14ac:dyDescent="0.25">
      <c r="A12" s="12" t="s">
        <v>52</v>
      </c>
      <c r="B12" s="13" t="s">
        <v>53</v>
      </c>
      <c r="C12" s="14" t="s">
        <v>95</v>
      </c>
      <c r="D12" s="15"/>
      <c r="E12" s="13" t="s">
        <v>54</v>
      </c>
      <c r="F12" s="16" t="s">
        <v>96</v>
      </c>
    </row>
    <row r="13" spans="1:7" x14ac:dyDescent="0.25">
      <c r="A13" s="9" t="s">
        <v>97</v>
      </c>
      <c r="B13" t="s">
        <v>98</v>
      </c>
      <c r="C13">
        <v>13324</v>
      </c>
      <c r="D13" s="17" t="s">
        <v>99</v>
      </c>
      <c r="E13" t="s">
        <v>100</v>
      </c>
    </row>
    <row r="14" spans="1:7" x14ac:dyDescent="0.25">
      <c r="A14" s="9" t="s">
        <v>101</v>
      </c>
      <c r="B14" t="s">
        <v>102</v>
      </c>
      <c r="C14">
        <v>13327</v>
      </c>
      <c r="D14" s="17" t="s">
        <v>99</v>
      </c>
      <c r="E14" t="s">
        <v>103</v>
      </c>
    </row>
    <row r="15" spans="1:7" x14ac:dyDescent="0.25">
      <c r="A15" s="9" t="s">
        <v>104</v>
      </c>
      <c r="B15" t="s">
        <v>105</v>
      </c>
      <c r="C15">
        <v>13334</v>
      </c>
      <c r="D15" s="17" t="s">
        <v>99</v>
      </c>
      <c r="E15" t="s">
        <v>106</v>
      </c>
    </row>
    <row r="16" spans="1:7" x14ac:dyDescent="0.25">
      <c r="A16" s="9" t="s">
        <v>107</v>
      </c>
      <c r="B16" t="s">
        <v>108</v>
      </c>
      <c r="C16">
        <v>13356</v>
      </c>
      <c r="D16" s="17" t="s">
        <v>99</v>
      </c>
      <c r="E16" t="s">
        <v>109</v>
      </c>
    </row>
    <row r="17" spans="1:6" x14ac:dyDescent="0.25">
      <c r="A17" s="9" t="s">
        <v>110</v>
      </c>
      <c r="B17" t="s">
        <v>111</v>
      </c>
      <c r="C17">
        <v>13370</v>
      </c>
      <c r="D17" s="17" t="s">
        <v>99</v>
      </c>
      <c r="E17" t="s">
        <v>112</v>
      </c>
    </row>
    <row r="18" spans="1:6" x14ac:dyDescent="0.25">
      <c r="A18" s="9" t="s">
        <v>113</v>
      </c>
      <c r="B18" t="s">
        <v>114</v>
      </c>
      <c r="C18">
        <v>13389</v>
      </c>
      <c r="D18" s="17" t="s">
        <v>99</v>
      </c>
      <c r="E18" t="s">
        <v>115</v>
      </c>
    </row>
    <row r="21" spans="1:6" ht="18.75" x14ac:dyDescent="0.25">
      <c r="A21" s="95" t="s">
        <v>143</v>
      </c>
      <c r="B21" s="95"/>
      <c r="C21" s="95"/>
      <c r="D21" s="95"/>
      <c r="E21" s="95"/>
      <c r="F21" s="95"/>
    </row>
    <row r="22" spans="1:6" ht="60" x14ac:dyDescent="0.25">
      <c r="A22" s="96" t="s">
        <v>135</v>
      </c>
      <c r="B22" s="96" t="s">
        <v>136</v>
      </c>
      <c r="C22" s="96">
        <v>13313</v>
      </c>
      <c r="D22" s="19" t="s">
        <v>142</v>
      </c>
      <c r="E22" s="96" t="s">
        <v>137</v>
      </c>
      <c r="F22" s="96" t="s">
        <v>138</v>
      </c>
    </row>
    <row r="23" spans="1:6" ht="30" customHeight="1" x14ac:dyDescent="0.25">
      <c r="A23" s="96"/>
      <c r="B23" s="96"/>
      <c r="C23" s="96"/>
      <c r="D23" s="20" t="s">
        <v>0</v>
      </c>
      <c r="E23" s="96"/>
      <c r="F23" s="96"/>
    </row>
    <row r="24" spans="1:6" ht="60" x14ac:dyDescent="0.25">
      <c r="A24" s="96" t="s">
        <v>139</v>
      </c>
      <c r="B24" s="96" t="s">
        <v>136</v>
      </c>
      <c r="C24" s="96">
        <v>13313</v>
      </c>
      <c r="D24" s="19" t="s">
        <v>142</v>
      </c>
      <c r="E24" s="96" t="s">
        <v>140</v>
      </c>
      <c r="F24" s="96" t="s">
        <v>141</v>
      </c>
    </row>
    <row r="25" spans="1:6" x14ac:dyDescent="0.25">
      <c r="A25" s="96"/>
      <c r="B25" s="96"/>
      <c r="C25" s="96"/>
      <c r="D25" s="20" t="s">
        <v>0</v>
      </c>
      <c r="E25" s="96"/>
      <c r="F25" s="96"/>
    </row>
  </sheetData>
  <mergeCells count="13">
    <mergeCell ref="A24:A25"/>
    <mergeCell ref="B24:B25"/>
    <mergeCell ref="C24:C25"/>
    <mergeCell ref="E22:E23"/>
    <mergeCell ref="F22:F23"/>
    <mergeCell ref="E24:E25"/>
    <mergeCell ref="F24:F25"/>
    <mergeCell ref="A1:F1"/>
    <mergeCell ref="A11:E11"/>
    <mergeCell ref="A21:F21"/>
    <mergeCell ref="A22:A23"/>
    <mergeCell ref="B22:B23"/>
    <mergeCell ref="C22:C2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workbookViewId="0">
      <selection activeCell="C21" sqref="C21"/>
    </sheetView>
  </sheetViews>
  <sheetFormatPr defaultRowHeight="15" x14ac:dyDescent="0.25"/>
  <cols>
    <col min="1" max="1" width="13.85546875" style="31" customWidth="1"/>
    <col min="2" max="2" width="58.28515625" style="31" customWidth="1"/>
    <col min="3" max="3" width="45.28515625" style="31" customWidth="1"/>
    <col min="4" max="4" width="81.140625" style="31" bestFit="1" customWidth="1"/>
    <col min="5" max="5" width="10.7109375" style="31" bestFit="1" customWidth="1"/>
    <col min="6" max="6" width="2.140625" customWidth="1"/>
    <col min="7" max="7" width="19.7109375" customWidth="1"/>
  </cols>
  <sheetData>
    <row r="1" spans="1:7" x14ac:dyDescent="0.25">
      <c r="A1" s="39" t="s">
        <v>394</v>
      </c>
      <c r="B1" s="39" t="s">
        <v>395</v>
      </c>
      <c r="C1" s="39" t="s">
        <v>396</v>
      </c>
      <c r="D1" s="39" t="s">
        <v>397</v>
      </c>
      <c r="E1" s="39" t="s">
        <v>398</v>
      </c>
    </row>
    <row r="2" spans="1:7" x14ac:dyDescent="0.25">
      <c r="A2" s="40">
        <v>1</v>
      </c>
      <c r="B2" s="41" t="s">
        <v>399</v>
      </c>
      <c r="C2" s="42"/>
      <c r="D2" s="43" t="s">
        <v>400</v>
      </c>
      <c r="E2" s="44" t="s">
        <v>401</v>
      </c>
    </row>
    <row r="3" spans="1:7" x14ac:dyDescent="0.25">
      <c r="A3" s="40">
        <v>2</v>
      </c>
      <c r="B3" s="41" t="s">
        <v>402</v>
      </c>
      <c r="C3" s="42"/>
      <c r="D3" s="43" t="s">
        <v>403</v>
      </c>
      <c r="E3" s="44" t="s">
        <v>401</v>
      </c>
    </row>
    <row r="4" spans="1:7" x14ac:dyDescent="0.25">
      <c r="A4" s="40">
        <v>3</v>
      </c>
      <c r="B4" s="41" t="s">
        <v>404</v>
      </c>
      <c r="C4" s="42"/>
      <c r="D4" s="43" t="s">
        <v>405</v>
      </c>
      <c r="E4" s="44" t="s">
        <v>401</v>
      </c>
    </row>
    <row r="5" spans="1:7" ht="30" x14ac:dyDescent="0.25">
      <c r="A5" s="40">
        <v>4</v>
      </c>
      <c r="B5" s="41" t="s">
        <v>406</v>
      </c>
      <c r="C5" s="42"/>
      <c r="D5" s="43" t="s">
        <v>407</v>
      </c>
      <c r="E5" s="44" t="s">
        <v>401</v>
      </c>
      <c r="G5" s="45"/>
    </row>
    <row r="6" spans="1:7" ht="30" x14ac:dyDescent="0.25">
      <c r="A6" s="40">
        <v>5</v>
      </c>
      <c r="B6" s="41" t="s">
        <v>408</v>
      </c>
      <c r="C6" s="42"/>
      <c r="D6" s="43" t="s">
        <v>409</v>
      </c>
      <c r="E6" s="44" t="s">
        <v>401</v>
      </c>
    </row>
    <row r="7" spans="1:7" x14ac:dyDescent="0.25">
      <c r="A7" s="40">
        <v>6</v>
      </c>
      <c r="B7" s="41" t="s">
        <v>410</v>
      </c>
      <c r="C7" s="42"/>
      <c r="D7" s="43" t="s">
        <v>411</v>
      </c>
      <c r="E7" s="44" t="s">
        <v>401</v>
      </c>
    </row>
    <row r="8" spans="1:7" ht="30" x14ac:dyDescent="0.25">
      <c r="A8" s="46">
        <v>7</v>
      </c>
      <c r="B8" s="41" t="s">
        <v>412</v>
      </c>
      <c r="C8" s="42"/>
      <c r="D8" s="43" t="s">
        <v>413</v>
      </c>
      <c r="E8" s="44" t="s">
        <v>401</v>
      </c>
    </row>
    <row r="9" spans="1:7" ht="30" x14ac:dyDescent="0.25">
      <c r="A9" s="40">
        <v>8</v>
      </c>
      <c r="B9" s="41" t="s">
        <v>414</v>
      </c>
      <c r="C9" s="42"/>
      <c r="D9" s="43" t="s">
        <v>415</v>
      </c>
      <c r="E9" s="44" t="s">
        <v>401</v>
      </c>
      <c r="G9" s="45"/>
    </row>
    <row r="10" spans="1:7" ht="30" x14ac:dyDescent="0.25">
      <c r="A10" s="40">
        <v>9</v>
      </c>
      <c r="B10" s="41" t="s">
        <v>416</v>
      </c>
      <c r="C10" s="42"/>
      <c r="D10" s="43" t="s">
        <v>417</v>
      </c>
      <c r="E10" s="44" t="s">
        <v>401</v>
      </c>
    </row>
    <row r="11" spans="1:7" x14ac:dyDescent="0.25">
      <c r="A11" s="40">
        <v>10</v>
      </c>
      <c r="B11" s="41" t="s">
        <v>418</v>
      </c>
      <c r="C11" s="43"/>
      <c r="D11" s="43" t="s">
        <v>419</v>
      </c>
      <c r="E11" s="44" t="s">
        <v>401</v>
      </c>
    </row>
    <row r="12" spans="1:7" x14ac:dyDescent="0.25">
      <c r="A12" s="40">
        <v>11</v>
      </c>
      <c r="B12" s="41" t="s">
        <v>420</v>
      </c>
      <c r="C12" s="42"/>
      <c r="D12" s="43" t="s">
        <v>421</v>
      </c>
      <c r="E12" s="44" t="s">
        <v>401</v>
      </c>
    </row>
    <row r="13" spans="1:7" x14ac:dyDescent="0.25">
      <c r="A13" s="40">
        <v>12</v>
      </c>
      <c r="B13" s="41" t="s">
        <v>422</v>
      </c>
      <c r="C13" s="42"/>
      <c r="D13" s="43" t="s">
        <v>423</v>
      </c>
      <c r="E13" s="44" t="s">
        <v>401</v>
      </c>
    </row>
    <row r="14" spans="1:7" x14ac:dyDescent="0.25">
      <c r="A14" s="46">
        <v>13</v>
      </c>
      <c r="B14" s="47" t="s">
        <v>424</v>
      </c>
      <c r="C14" s="43"/>
      <c r="D14" s="43" t="s">
        <v>425</v>
      </c>
      <c r="E14" s="44" t="s">
        <v>426</v>
      </c>
    </row>
    <row r="15" spans="1:7" ht="30" x14ac:dyDescent="0.25">
      <c r="A15" s="46">
        <v>14</v>
      </c>
      <c r="B15" s="41" t="s">
        <v>427</v>
      </c>
      <c r="C15" s="43"/>
      <c r="D15" s="43" t="s">
        <v>428</v>
      </c>
      <c r="E15" s="44" t="s">
        <v>426</v>
      </c>
    </row>
    <row r="16" spans="1:7" ht="30" x14ac:dyDescent="0.25">
      <c r="A16" s="46">
        <v>15</v>
      </c>
      <c r="B16" s="41" t="s">
        <v>429</v>
      </c>
      <c r="C16" s="42"/>
      <c r="D16" s="43" t="s">
        <v>430</v>
      </c>
      <c r="E16" s="44" t="s">
        <v>426</v>
      </c>
    </row>
    <row r="17" spans="1:5" ht="90" x14ac:dyDescent="0.25">
      <c r="A17" s="48">
        <v>16</v>
      </c>
      <c r="B17" s="43" t="s">
        <v>431</v>
      </c>
      <c r="C17" s="44"/>
      <c r="D17" s="43" t="s">
        <v>432</v>
      </c>
      <c r="E17" s="44" t="s">
        <v>401</v>
      </c>
    </row>
    <row r="18" spans="1:5" ht="47.25" x14ac:dyDescent="0.25">
      <c r="A18" s="48">
        <v>17</v>
      </c>
      <c r="B18" s="43" t="s">
        <v>433</v>
      </c>
      <c r="C18" s="44" t="s">
        <v>434</v>
      </c>
      <c r="D18" s="49" t="s">
        <v>435</v>
      </c>
      <c r="E18" s="44" t="s">
        <v>426</v>
      </c>
    </row>
    <row r="19" spans="1:5" ht="75" customHeight="1" x14ac:dyDescent="0.25">
      <c r="A19" s="48">
        <v>18</v>
      </c>
      <c r="B19" s="43" t="s">
        <v>436</v>
      </c>
      <c r="C19" s="44" t="s">
        <v>434</v>
      </c>
      <c r="D19" s="49" t="s">
        <v>437</v>
      </c>
      <c r="E19" s="44" t="s">
        <v>426</v>
      </c>
    </row>
    <row r="20" spans="1:5" ht="49.5" x14ac:dyDescent="0.25">
      <c r="A20" s="48">
        <v>19</v>
      </c>
      <c r="B20" s="43" t="s">
        <v>438</v>
      </c>
      <c r="C20" s="44" t="s">
        <v>434</v>
      </c>
      <c r="D20" s="49" t="s">
        <v>439</v>
      </c>
      <c r="E20" s="44" t="s">
        <v>426</v>
      </c>
    </row>
    <row r="21" spans="1:5" ht="49.5" x14ac:dyDescent="0.25">
      <c r="A21" s="48">
        <v>20</v>
      </c>
      <c r="B21" s="43" t="s">
        <v>440</v>
      </c>
      <c r="C21" s="44" t="s">
        <v>434</v>
      </c>
      <c r="D21" s="49" t="s">
        <v>441</v>
      </c>
      <c r="E21" s="44" t="s">
        <v>426</v>
      </c>
    </row>
    <row r="22" spans="1:5" ht="47.25" x14ac:dyDescent="0.25">
      <c r="A22" s="48">
        <v>21</v>
      </c>
      <c r="B22" s="43" t="s">
        <v>442</v>
      </c>
      <c r="C22" s="44" t="s">
        <v>434</v>
      </c>
      <c r="D22" s="49" t="s">
        <v>443</v>
      </c>
      <c r="E22" s="44" t="s">
        <v>426</v>
      </c>
    </row>
    <row r="23" spans="1:5" ht="77.25" x14ac:dyDescent="0.25">
      <c r="A23" s="48">
        <v>22</v>
      </c>
      <c r="B23" s="43" t="s">
        <v>444</v>
      </c>
      <c r="C23" s="44" t="s">
        <v>434</v>
      </c>
      <c r="D23" s="49" t="s">
        <v>445</v>
      </c>
      <c r="E23" s="44" t="s">
        <v>426</v>
      </c>
    </row>
    <row r="24" spans="1:5" ht="47.25" x14ac:dyDescent="0.25">
      <c r="A24" s="48">
        <v>23</v>
      </c>
      <c r="B24" s="43" t="s">
        <v>446</v>
      </c>
      <c r="C24" s="44" t="s">
        <v>434</v>
      </c>
      <c r="D24" s="49" t="s">
        <v>447</v>
      </c>
      <c r="E24" s="44" t="s">
        <v>426</v>
      </c>
    </row>
    <row r="25" spans="1:5" ht="47.25" x14ac:dyDescent="0.25">
      <c r="A25" s="48">
        <v>24</v>
      </c>
      <c r="B25" s="43" t="s">
        <v>448</v>
      </c>
      <c r="C25" s="44" t="s">
        <v>434</v>
      </c>
      <c r="D25" s="49" t="s">
        <v>449</v>
      </c>
      <c r="E25" s="44" t="s">
        <v>426</v>
      </c>
    </row>
    <row r="26" spans="1:5" ht="47.25" x14ac:dyDescent="0.25">
      <c r="A26" s="48">
        <v>25</v>
      </c>
      <c r="B26" s="43" t="s">
        <v>450</v>
      </c>
      <c r="C26" s="44" t="s">
        <v>434</v>
      </c>
      <c r="D26" s="49" t="s">
        <v>451</v>
      </c>
      <c r="E26" s="44" t="s">
        <v>426</v>
      </c>
    </row>
    <row r="27" spans="1:5" ht="47.25" x14ac:dyDescent="0.25">
      <c r="A27" s="48">
        <v>26</v>
      </c>
      <c r="B27" s="43" t="s">
        <v>452</v>
      </c>
      <c r="C27" s="44" t="s">
        <v>434</v>
      </c>
      <c r="D27" s="49" t="s">
        <v>453</v>
      </c>
      <c r="E27" s="44" t="s">
        <v>426</v>
      </c>
    </row>
    <row r="28" spans="1:5" ht="47.25" x14ac:dyDescent="0.25">
      <c r="A28" s="48">
        <v>27</v>
      </c>
      <c r="B28" s="43" t="s">
        <v>454</v>
      </c>
      <c r="C28" s="44" t="s">
        <v>434</v>
      </c>
      <c r="D28" s="49" t="s">
        <v>455</v>
      </c>
      <c r="E28" s="44" t="s">
        <v>426</v>
      </c>
    </row>
    <row r="29" spans="1:5" ht="92.25" customHeight="1" x14ac:dyDescent="0.25">
      <c r="A29" s="48">
        <v>28</v>
      </c>
      <c r="B29" s="43" t="s">
        <v>456</v>
      </c>
      <c r="C29" s="44" t="s">
        <v>434</v>
      </c>
      <c r="D29" s="49" t="s">
        <v>457</v>
      </c>
      <c r="E29" s="44" t="s">
        <v>426</v>
      </c>
    </row>
    <row r="30" spans="1:5" ht="32.25" x14ac:dyDescent="0.25">
      <c r="A30" s="48">
        <v>29</v>
      </c>
      <c r="B30" s="43" t="s">
        <v>458</v>
      </c>
      <c r="C30" s="44" t="s">
        <v>434</v>
      </c>
      <c r="D30" s="43" t="s">
        <v>459</v>
      </c>
      <c r="E30" s="44" t="s">
        <v>426</v>
      </c>
    </row>
    <row r="31" spans="1:5" ht="47.25" x14ac:dyDescent="0.25">
      <c r="A31" s="48">
        <v>30</v>
      </c>
      <c r="B31" s="43" t="s">
        <v>460</v>
      </c>
      <c r="C31" s="44" t="s">
        <v>434</v>
      </c>
      <c r="D31" s="49" t="s">
        <v>461</v>
      </c>
      <c r="E31" s="44" t="s">
        <v>426</v>
      </c>
    </row>
    <row r="32" spans="1:5" ht="47.25" x14ac:dyDescent="0.25">
      <c r="A32" s="48">
        <v>31</v>
      </c>
      <c r="B32" s="43" t="s">
        <v>462</v>
      </c>
      <c r="C32" s="44" t="s">
        <v>434</v>
      </c>
      <c r="D32" s="49" t="s">
        <v>463</v>
      </c>
      <c r="E32" s="44" t="s">
        <v>426</v>
      </c>
    </row>
    <row r="33" spans="1:11" ht="152.25" x14ac:dyDescent="0.25">
      <c r="A33" s="48">
        <v>32</v>
      </c>
      <c r="B33" s="43" t="s">
        <v>464</v>
      </c>
      <c r="C33" s="44" t="s">
        <v>434</v>
      </c>
      <c r="D33" s="49" t="s">
        <v>465</v>
      </c>
      <c r="E33" s="44" t="s">
        <v>426</v>
      </c>
      <c r="H33" s="98"/>
      <c r="I33" s="98"/>
      <c r="J33" s="98"/>
      <c r="K33" s="98"/>
    </row>
    <row r="34" spans="1:11" ht="137.25" x14ac:dyDescent="0.25">
      <c r="A34" s="48">
        <v>33</v>
      </c>
      <c r="B34" s="43" t="s">
        <v>466</v>
      </c>
      <c r="C34" s="44" t="s">
        <v>434</v>
      </c>
      <c r="D34" s="49" t="s">
        <v>467</v>
      </c>
      <c r="E34" s="44" t="s">
        <v>426</v>
      </c>
    </row>
    <row r="35" spans="1:11" ht="122.25" x14ac:dyDescent="0.25">
      <c r="A35" s="48">
        <v>34</v>
      </c>
      <c r="B35" s="43" t="s">
        <v>468</v>
      </c>
      <c r="C35" s="44" t="s">
        <v>434</v>
      </c>
      <c r="D35" s="49" t="s">
        <v>469</v>
      </c>
      <c r="E35" s="44" t="s">
        <v>426</v>
      </c>
    </row>
    <row r="36" spans="1:11" ht="92.25" x14ac:dyDescent="0.25">
      <c r="A36" s="48">
        <v>35</v>
      </c>
      <c r="B36" s="43" t="s">
        <v>470</v>
      </c>
      <c r="C36" s="44" t="s">
        <v>434</v>
      </c>
      <c r="D36" s="49" t="s">
        <v>471</v>
      </c>
      <c r="E36" s="44" t="s">
        <v>426</v>
      </c>
    </row>
    <row r="37" spans="1:11" ht="77.25" x14ac:dyDescent="0.25">
      <c r="A37" s="48">
        <v>36</v>
      </c>
      <c r="B37" s="43" t="s">
        <v>472</v>
      </c>
      <c r="C37" s="44" t="s">
        <v>434</v>
      </c>
      <c r="D37" s="49" t="s">
        <v>722</v>
      </c>
      <c r="E37" s="44" t="s">
        <v>426</v>
      </c>
    </row>
    <row r="38" spans="1:11" ht="92.25" x14ac:dyDescent="0.25">
      <c r="A38" s="48">
        <v>37</v>
      </c>
      <c r="B38" s="43" t="s">
        <v>473</v>
      </c>
      <c r="C38" s="44" t="s">
        <v>434</v>
      </c>
      <c r="D38" s="49" t="s">
        <v>474</v>
      </c>
      <c r="E38" s="44" t="s">
        <v>426</v>
      </c>
    </row>
    <row r="39" spans="1:11" ht="47.25" x14ac:dyDescent="0.25">
      <c r="A39" s="48">
        <v>38</v>
      </c>
      <c r="B39" s="43" t="s">
        <v>475</v>
      </c>
      <c r="C39" s="44" t="s">
        <v>434</v>
      </c>
      <c r="D39" s="49" t="s">
        <v>476</v>
      </c>
      <c r="E39" s="44" t="s">
        <v>426</v>
      </c>
    </row>
    <row r="40" spans="1:11" ht="47.25" x14ac:dyDescent="0.25">
      <c r="A40" s="48">
        <v>39</v>
      </c>
      <c r="B40" s="43" t="s">
        <v>477</v>
      </c>
      <c r="C40" s="44" t="s">
        <v>434</v>
      </c>
      <c r="D40" s="49" t="s">
        <v>478</v>
      </c>
      <c r="E40" s="44" t="s">
        <v>426</v>
      </c>
    </row>
    <row r="41" spans="1:11" ht="95.25" customHeight="1" x14ac:dyDescent="0.25">
      <c r="A41" s="48">
        <v>40</v>
      </c>
      <c r="B41" s="43" t="s">
        <v>479</v>
      </c>
      <c r="C41" s="44" t="s">
        <v>480</v>
      </c>
      <c r="D41" s="49" t="s">
        <v>720</v>
      </c>
      <c r="E41" s="44" t="s">
        <v>426</v>
      </c>
    </row>
    <row r="42" spans="1:11" ht="90.75" customHeight="1" x14ac:dyDescent="0.25">
      <c r="A42" s="48">
        <v>41</v>
      </c>
      <c r="B42" s="43" t="s">
        <v>481</v>
      </c>
      <c r="C42" s="44" t="s">
        <v>482</v>
      </c>
      <c r="D42" s="49" t="s">
        <v>483</v>
      </c>
      <c r="E42" s="44" t="s">
        <v>426</v>
      </c>
    </row>
    <row r="43" spans="1:11" ht="47.25" x14ac:dyDescent="0.25">
      <c r="A43" s="48">
        <v>42</v>
      </c>
      <c r="B43" s="43" t="s">
        <v>484</v>
      </c>
      <c r="C43" s="44" t="s">
        <v>485</v>
      </c>
      <c r="D43" s="49" t="s">
        <v>486</v>
      </c>
      <c r="E43" s="44" t="s">
        <v>426</v>
      </c>
    </row>
    <row r="44" spans="1:11" ht="47.25" x14ac:dyDescent="0.25">
      <c r="A44" s="48">
        <v>43</v>
      </c>
      <c r="B44" s="43" t="s">
        <v>487</v>
      </c>
      <c r="C44" s="44" t="s">
        <v>488</v>
      </c>
      <c r="D44" s="49" t="s">
        <v>489</v>
      </c>
      <c r="E44" s="44" t="s">
        <v>426</v>
      </c>
    </row>
    <row r="45" spans="1:11" ht="47.25" x14ac:dyDescent="0.25">
      <c r="A45" s="48">
        <v>44</v>
      </c>
      <c r="B45" s="43" t="s">
        <v>490</v>
      </c>
      <c r="C45" s="44" t="s">
        <v>485</v>
      </c>
      <c r="D45" s="49" t="s">
        <v>491</v>
      </c>
      <c r="E45" s="44" t="s">
        <v>426</v>
      </c>
    </row>
    <row r="46" spans="1:11" ht="47.25" x14ac:dyDescent="0.25">
      <c r="A46" s="48">
        <v>45</v>
      </c>
      <c r="B46" s="43" t="s">
        <v>492</v>
      </c>
      <c r="C46" s="44" t="s">
        <v>482</v>
      </c>
      <c r="D46" s="49" t="s">
        <v>493</v>
      </c>
      <c r="E46" s="44" t="s">
        <v>426</v>
      </c>
    </row>
    <row r="47" spans="1:11" ht="47.25" x14ac:dyDescent="0.25">
      <c r="A47" s="48">
        <v>46</v>
      </c>
      <c r="B47" s="43" t="s">
        <v>494</v>
      </c>
      <c r="C47" s="44" t="s">
        <v>482</v>
      </c>
      <c r="D47" s="49" t="s">
        <v>721</v>
      </c>
      <c r="E47" s="44" t="s">
        <v>426</v>
      </c>
    </row>
    <row r="48" spans="1:11" ht="47.25" x14ac:dyDescent="0.25">
      <c r="A48" s="48">
        <v>47</v>
      </c>
      <c r="B48" s="43" t="s">
        <v>495</v>
      </c>
      <c r="C48" s="44" t="s">
        <v>488</v>
      </c>
      <c r="D48" s="49" t="s">
        <v>496</v>
      </c>
      <c r="E48" s="44" t="s">
        <v>426</v>
      </c>
    </row>
    <row r="49" spans="1:5" ht="47.25" x14ac:dyDescent="0.25">
      <c r="A49" s="48">
        <v>48</v>
      </c>
      <c r="B49" s="43" t="s">
        <v>497</v>
      </c>
      <c r="C49" s="44" t="s">
        <v>488</v>
      </c>
      <c r="D49" s="49" t="s">
        <v>498</v>
      </c>
      <c r="E49" s="44" t="s">
        <v>426</v>
      </c>
    </row>
    <row r="50" spans="1:5" ht="47.25" x14ac:dyDescent="0.25">
      <c r="A50" s="48">
        <v>49</v>
      </c>
      <c r="B50" s="43" t="s">
        <v>499</v>
      </c>
      <c r="C50" s="44" t="s">
        <v>485</v>
      </c>
      <c r="D50" s="49" t="s">
        <v>500</v>
      </c>
      <c r="E50" s="44" t="s">
        <v>426</v>
      </c>
    </row>
    <row r="51" spans="1:5" ht="77.25" x14ac:dyDescent="0.25">
      <c r="A51" s="48">
        <v>50</v>
      </c>
      <c r="B51" s="43" t="s">
        <v>501</v>
      </c>
      <c r="C51" s="44" t="s">
        <v>485</v>
      </c>
      <c r="D51" s="49" t="s">
        <v>502</v>
      </c>
      <c r="E51" s="44" t="s">
        <v>426</v>
      </c>
    </row>
    <row r="52" spans="1:5" ht="47.25" x14ac:dyDescent="0.25">
      <c r="A52" s="48">
        <v>51</v>
      </c>
      <c r="B52" s="43" t="s">
        <v>503</v>
      </c>
      <c r="C52" s="44" t="s">
        <v>485</v>
      </c>
      <c r="D52" s="49" t="s">
        <v>504</v>
      </c>
      <c r="E52" s="44" t="s">
        <v>426</v>
      </c>
    </row>
    <row r="54" spans="1:5" x14ac:dyDescent="0.25">
      <c r="A54" s="50" t="s">
        <v>505</v>
      </c>
      <c r="B54" s="51" t="s">
        <v>506</v>
      </c>
      <c r="C54" s="52"/>
      <c r="D54" s="52"/>
      <c r="E54" s="52"/>
    </row>
    <row r="55" spans="1:5" x14ac:dyDescent="0.25">
      <c r="A55" s="50" t="s">
        <v>507</v>
      </c>
      <c r="B55" s="31" t="s">
        <v>508</v>
      </c>
    </row>
    <row r="56" spans="1:5" x14ac:dyDescent="0.25">
      <c r="A56" s="53" t="s">
        <v>509</v>
      </c>
    </row>
    <row r="57" spans="1:5" x14ac:dyDescent="0.25">
      <c r="A57" s="54"/>
      <c r="B57" s="55" t="s">
        <v>510</v>
      </c>
    </row>
    <row r="58" spans="1:5" x14ac:dyDescent="0.25">
      <c r="A58" s="56"/>
      <c r="B58" s="55" t="s">
        <v>511</v>
      </c>
    </row>
    <row r="60" spans="1:5" x14ac:dyDescent="0.25">
      <c r="A60" s="53" t="s">
        <v>512</v>
      </c>
    </row>
    <row r="61" spans="1:5" x14ac:dyDescent="0.25">
      <c r="A61" s="53"/>
      <c r="B61" s="39" t="s">
        <v>513</v>
      </c>
      <c r="C61" s="97" t="s">
        <v>514</v>
      </c>
      <c r="D61" s="97"/>
    </row>
    <row r="62" spans="1:5" ht="30.75" customHeight="1" x14ac:dyDescent="0.25">
      <c r="A62" s="53"/>
      <c r="B62" s="57" t="s">
        <v>515</v>
      </c>
      <c r="C62" s="99" t="s">
        <v>516</v>
      </c>
      <c r="D62" s="99"/>
    </row>
    <row r="63" spans="1:5" x14ac:dyDescent="0.25">
      <c r="A63" s="53"/>
      <c r="B63" s="57" t="s">
        <v>482</v>
      </c>
      <c r="C63" s="100" t="s">
        <v>517</v>
      </c>
      <c r="D63" s="100"/>
    </row>
    <row r="64" spans="1:5" ht="30.75" customHeight="1" x14ac:dyDescent="0.25">
      <c r="A64" s="53"/>
      <c r="B64" s="57" t="s">
        <v>518</v>
      </c>
      <c r="C64" s="99" t="s">
        <v>519</v>
      </c>
      <c r="D64" s="99"/>
    </row>
    <row r="65" spans="1:4" x14ac:dyDescent="0.25">
      <c r="A65" s="53"/>
    </row>
    <row r="66" spans="1:4" x14ac:dyDescent="0.25">
      <c r="A66" s="53"/>
      <c r="B66" s="31" t="s">
        <v>520</v>
      </c>
    </row>
    <row r="67" spans="1:4" x14ac:dyDescent="0.25">
      <c r="B67" s="39" t="s">
        <v>514</v>
      </c>
      <c r="C67" s="97" t="s">
        <v>521</v>
      </c>
      <c r="D67" s="97"/>
    </row>
    <row r="68" spans="1:4" x14ac:dyDescent="0.25">
      <c r="B68" s="58" t="s">
        <v>522</v>
      </c>
      <c r="C68" s="101" t="s">
        <v>523</v>
      </c>
      <c r="D68" s="101"/>
    </row>
    <row r="69" spans="1:4" ht="29.25" customHeight="1" x14ac:dyDescent="0.25">
      <c r="A69" s="59"/>
      <c r="B69" s="57" t="s">
        <v>524</v>
      </c>
      <c r="C69" s="101" t="s">
        <v>525</v>
      </c>
      <c r="D69" s="101"/>
    </row>
    <row r="70" spans="1:4" x14ac:dyDescent="0.25">
      <c r="A70" s="60"/>
      <c r="B70" s="57" t="s">
        <v>526</v>
      </c>
      <c r="C70" s="101" t="s">
        <v>527</v>
      </c>
      <c r="D70" s="101"/>
    </row>
    <row r="71" spans="1:4" x14ac:dyDescent="0.25">
      <c r="B71" s="57" t="s">
        <v>528</v>
      </c>
      <c r="C71" s="101" t="s">
        <v>529</v>
      </c>
      <c r="D71" s="101"/>
    </row>
    <row r="72" spans="1:4" x14ac:dyDescent="0.25">
      <c r="B72" s="57" t="s">
        <v>530</v>
      </c>
      <c r="C72" s="101" t="s">
        <v>531</v>
      </c>
      <c r="D72" s="101"/>
    </row>
    <row r="73" spans="1:4" x14ac:dyDescent="0.25">
      <c r="B73" s="57" t="s">
        <v>532</v>
      </c>
      <c r="C73" s="101" t="s">
        <v>533</v>
      </c>
      <c r="D73" s="101"/>
    </row>
    <row r="74" spans="1:4" x14ac:dyDescent="0.25">
      <c r="B74" s="57" t="s">
        <v>534</v>
      </c>
      <c r="C74" s="101" t="s">
        <v>535</v>
      </c>
      <c r="D74" s="101"/>
    </row>
    <row r="75" spans="1:4" ht="30" customHeight="1" x14ac:dyDescent="0.25">
      <c r="B75" s="57" t="s">
        <v>536</v>
      </c>
      <c r="C75" s="101" t="s">
        <v>537</v>
      </c>
      <c r="D75" s="101"/>
    </row>
    <row r="76" spans="1:4" x14ac:dyDescent="0.25">
      <c r="B76" s="57" t="s">
        <v>538</v>
      </c>
      <c r="C76" s="101" t="s">
        <v>539</v>
      </c>
      <c r="D76" s="101"/>
    </row>
    <row r="77" spans="1:4" x14ac:dyDescent="0.25">
      <c r="B77" s="57" t="s">
        <v>540</v>
      </c>
      <c r="C77" s="101" t="s">
        <v>541</v>
      </c>
      <c r="D77" s="101"/>
    </row>
    <row r="78" spans="1:4" x14ac:dyDescent="0.25">
      <c r="B78" s="57" t="s">
        <v>542</v>
      </c>
      <c r="C78" s="101" t="s">
        <v>543</v>
      </c>
      <c r="D78" s="101"/>
    </row>
    <row r="79" spans="1:4" x14ac:dyDescent="0.25">
      <c r="B79" s="57" t="s">
        <v>544</v>
      </c>
      <c r="C79" s="101" t="s">
        <v>545</v>
      </c>
      <c r="D79" s="101"/>
    </row>
    <row r="80" spans="1:4" x14ac:dyDescent="0.25">
      <c r="B80" s="57" t="s">
        <v>546</v>
      </c>
      <c r="C80" s="101" t="s">
        <v>547</v>
      </c>
      <c r="D80" s="101"/>
    </row>
    <row r="81" spans="2:4" x14ac:dyDescent="0.25">
      <c r="B81" s="57" t="s">
        <v>548</v>
      </c>
      <c r="C81" s="101" t="s">
        <v>549</v>
      </c>
      <c r="D81" s="101"/>
    </row>
    <row r="82" spans="2:4" x14ac:dyDescent="0.25">
      <c r="B82" s="57" t="s">
        <v>550</v>
      </c>
      <c r="C82" s="101" t="s">
        <v>551</v>
      </c>
      <c r="D82" s="101"/>
    </row>
    <row r="83" spans="2:4" x14ac:dyDescent="0.25">
      <c r="B83" s="57" t="s">
        <v>552</v>
      </c>
      <c r="C83" s="101" t="s">
        <v>553</v>
      </c>
      <c r="D83" s="101"/>
    </row>
    <row r="84" spans="2:4" x14ac:dyDescent="0.25">
      <c r="B84" s="57" t="s">
        <v>554</v>
      </c>
      <c r="C84" s="101" t="s">
        <v>555</v>
      </c>
      <c r="D84" s="101"/>
    </row>
    <row r="85" spans="2:4" x14ac:dyDescent="0.25">
      <c r="B85" s="57" t="s">
        <v>556</v>
      </c>
      <c r="C85" s="101" t="s">
        <v>557</v>
      </c>
      <c r="D85" s="101"/>
    </row>
    <row r="86" spans="2:4" x14ac:dyDescent="0.25">
      <c r="B86" s="57" t="s">
        <v>558</v>
      </c>
      <c r="C86" s="101" t="s">
        <v>559</v>
      </c>
      <c r="D86" s="101"/>
    </row>
    <row r="87" spans="2:4" x14ac:dyDescent="0.25">
      <c r="B87" s="57" t="s">
        <v>560</v>
      </c>
      <c r="C87" s="101" t="s">
        <v>561</v>
      </c>
      <c r="D87" s="101"/>
    </row>
    <row r="88" spans="2:4" x14ac:dyDescent="0.25">
      <c r="B88" s="57" t="s">
        <v>562</v>
      </c>
      <c r="C88" s="101" t="s">
        <v>563</v>
      </c>
      <c r="D88" s="101"/>
    </row>
    <row r="89" spans="2:4" x14ac:dyDescent="0.25">
      <c r="B89" s="57" t="s">
        <v>564</v>
      </c>
      <c r="C89" s="101" t="s">
        <v>565</v>
      </c>
      <c r="D89" s="101"/>
    </row>
    <row r="90" spans="2:4" x14ac:dyDescent="0.25">
      <c r="B90" s="57" t="s">
        <v>566</v>
      </c>
      <c r="C90" s="101" t="s">
        <v>567</v>
      </c>
      <c r="D90" s="101"/>
    </row>
    <row r="91" spans="2:4" x14ac:dyDescent="0.25">
      <c r="B91" s="57" t="s">
        <v>568</v>
      </c>
      <c r="C91" s="101" t="s">
        <v>569</v>
      </c>
      <c r="D91" s="101"/>
    </row>
    <row r="92" spans="2:4" x14ac:dyDescent="0.25">
      <c r="B92" s="57" t="s">
        <v>570</v>
      </c>
      <c r="C92" s="101" t="s">
        <v>571</v>
      </c>
      <c r="D92" s="101"/>
    </row>
    <row r="93" spans="2:4" x14ac:dyDescent="0.25">
      <c r="B93" s="57" t="s">
        <v>572</v>
      </c>
      <c r="C93" s="101" t="s">
        <v>573</v>
      </c>
      <c r="D93" s="101"/>
    </row>
    <row r="94" spans="2:4" x14ac:dyDescent="0.25">
      <c r="B94" s="57" t="s">
        <v>574</v>
      </c>
      <c r="C94" s="101" t="s">
        <v>575</v>
      </c>
      <c r="D94" s="101"/>
    </row>
    <row r="95" spans="2:4" x14ac:dyDescent="0.25">
      <c r="B95" s="57" t="s">
        <v>576</v>
      </c>
      <c r="C95" s="101" t="s">
        <v>577</v>
      </c>
      <c r="D95" s="101"/>
    </row>
    <row r="96" spans="2:4" x14ac:dyDescent="0.25">
      <c r="B96" s="57" t="s">
        <v>578</v>
      </c>
      <c r="C96" s="101" t="s">
        <v>579</v>
      </c>
      <c r="D96" s="101"/>
    </row>
    <row r="97" spans="1:4" x14ac:dyDescent="0.25">
      <c r="B97" s="57" t="s">
        <v>580</v>
      </c>
      <c r="C97" s="102" t="s">
        <v>581</v>
      </c>
      <c r="D97" s="102"/>
    </row>
    <row r="98" spans="1:4" x14ac:dyDescent="0.25">
      <c r="B98" s="57" t="s">
        <v>582</v>
      </c>
      <c r="C98" s="102" t="s">
        <v>583</v>
      </c>
      <c r="D98" s="102"/>
    </row>
    <row r="99" spans="1:4" x14ac:dyDescent="0.25">
      <c r="B99" s="57" t="s">
        <v>584</v>
      </c>
      <c r="C99" s="102" t="s">
        <v>585</v>
      </c>
      <c r="D99" s="102"/>
    </row>
    <row r="100" spans="1:4" x14ac:dyDescent="0.25">
      <c r="B100" s="57" t="s">
        <v>586</v>
      </c>
      <c r="C100" s="101" t="s">
        <v>587</v>
      </c>
      <c r="D100" s="101"/>
    </row>
    <row r="101" spans="1:4" x14ac:dyDescent="0.25">
      <c r="B101" s="57" t="s">
        <v>588</v>
      </c>
      <c r="C101" s="102" t="s">
        <v>589</v>
      </c>
      <c r="D101" s="102"/>
    </row>
    <row r="102" spans="1:4" x14ac:dyDescent="0.25">
      <c r="B102" s="57" t="s">
        <v>590</v>
      </c>
      <c r="C102" s="101" t="s">
        <v>591</v>
      </c>
      <c r="D102" s="101"/>
    </row>
    <row r="103" spans="1:4" x14ac:dyDescent="0.25">
      <c r="B103" s="57" t="s">
        <v>592</v>
      </c>
      <c r="C103" s="101" t="s">
        <v>593</v>
      </c>
      <c r="D103" s="101"/>
    </row>
    <row r="104" spans="1:4" x14ac:dyDescent="0.25">
      <c r="B104" s="57" t="s">
        <v>594</v>
      </c>
      <c r="C104" s="102" t="s">
        <v>595</v>
      </c>
      <c r="D104" s="102"/>
    </row>
    <row r="105" spans="1:4" x14ac:dyDescent="0.25">
      <c r="B105" s="57" t="s">
        <v>596</v>
      </c>
      <c r="C105" s="101" t="s">
        <v>597</v>
      </c>
      <c r="D105" s="101"/>
    </row>
    <row r="106" spans="1:4" x14ac:dyDescent="0.25">
      <c r="B106" s="57" t="s">
        <v>598</v>
      </c>
      <c r="C106" s="102" t="s">
        <v>599</v>
      </c>
      <c r="D106" s="102"/>
    </row>
    <row r="108" spans="1:4" x14ac:dyDescent="0.25">
      <c r="A108" s="53" t="s">
        <v>600</v>
      </c>
      <c r="B108" s="61" t="s">
        <v>601</v>
      </c>
      <c r="C108" s="61" t="s">
        <v>514</v>
      </c>
      <c r="D108" s="62" t="s">
        <v>602</v>
      </c>
    </row>
    <row r="109" spans="1:4" x14ac:dyDescent="0.25">
      <c r="B109" s="63" t="s">
        <v>482</v>
      </c>
      <c r="C109" s="64"/>
      <c r="D109" s="65" t="s">
        <v>603</v>
      </c>
    </row>
    <row r="110" spans="1:4" ht="30" x14ac:dyDescent="0.25">
      <c r="B110" s="103" t="s">
        <v>604</v>
      </c>
      <c r="C110" s="66" t="s">
        <v>605</v>
      </c>
      <c r="D110" s="65" t="s">
        <v>606</v>
      </c>
    </row>
    <row r="111" spans="1:4" x14ac:dyDescent="0.25">
      <c r="B111" s="104"/>
      <c r="C111" s="66" t="s">
        <v>604</v>
      </c>
      <c r="D111" s="65" t="s">
        <v>603</v>
      </c>
    </row>
    <row r="113" spans="1:4" x14ac:dyDescent="0.25">
      <c r="A113" s="53" t="s">
        <v>607</v>
      </c>
      <c r="B113" s="97" t="s">
        <v>514</v>
      </c>
      <c r="C113" s="97"/>
      <c r="D113" s="39" t="s">
        <v>608</v>
      </c>
    </row>
    <row r="114" spans="1:4" x14ac:dyDescent="0.25">
      <c r="B114" s="57" t="s">
        <v>522</v>
      </c>
      <c r="C114" s="67" t="s">
        <v>523</v>
      </c>
      <c r="D114" s="68" t="s">
        <v>609</v>
      </c>
    </row>
    <row r="115" spans="1:4" ht="75" x14ac:dyDescent="0.25">
      <c r="A115" s="59"/>
      <c r="B115" s="57" t="s">
        <v>524</v>
      </c>
      <c r="C115" s="67" t="s">
        <v>610</v>
      </c>
      <c r="D115" s="68" t="s">
        <v>609</v>
      </c>
    </row>
    <row r="116" spans="1:4" ht="30" x14ac:dyDescent="0.25">
      <c r="A116" s="60"/>
      <c r="B116" s="57" t="s">
        <v>526</v>
      </c>
      <c r="C116" s="67" t="s">
        <v>527</v>
      </c>
      <c r="D116" s="68" t="s">
        <v>609</v>
      </c>
    </row>
    <row r="117" spans="1:4" ht="30" x14ac:dyDescent="0.25">
      <c r="B117" s="57" t="s">
        <v>528</v>
      </c>
      <c r="C117" s="67" t="s">
        <v>529</v>
      </c>
      <c r="D117" s="68" t="s">
        <v>609</v>
      </c>
    </row>
    <row r="118" spans="1:4" ht="30" x14ac:dyDescent="0.25">
      <c r="B118" s="57" t="s">
        <v>530</v>
      </c>
      <c r="C118" s="67" t="s">
        <v>531</v>
      </c>
      <c r="D118" s="68" t="s">
        <v>609</v>
      </c>
    </row>
    <row r="119" spans="1:4" ht="30" x14ac:dyDescent="0.25">
      <c r="B119" s="57" t="s">
        <v>532</v>
      </c>
      <c r="C119" s="67" t="s">
        <v>533</v>
      </c>
      <c r="D119" s="68" t="s">
        <v>611</v>
      </c>
    </row>
    <row r="120" spans="1:4" ht="30" x14ac:dyDescent="0.25">
      <c r="B120" s="57" t="s">
        <v>534</v>
      </c>
      <c r="C120" s="67" t="s">
        <v>535</v>
      </c>
      <c r="D120" s="68" t="s">
        <v>609</v>
      </c>
    </row>
    <row r="121" spans="1:4" x14ac:dyDescent="0.25">
      <c r="B121" s="57" t="s">
        <v>536</v>
      </c>
      <c r="C121" s="67" t="s">
        <v>612</v>
      </c>
      <c r="D121" s="68" t="s">
        <v>611</v>
      </c>
    </row>
    <row r="122" spans="1:4" ht="30" x14ac:dyDescent="0.25">
      <c r="B122" s="57" t="s">
        <v>538</v>
      </c>
      <c r="C122" s="67" t="s">
        <v>539</v>
      </c>
      <c r="D122" s="68" t="s">
        <v>609</v>
      </c>
    </row>
    <row r="123" spans="1:4" ht="30" x14ac:dyDescent="0.25">
      <c r="B123" s="57" t="s">
        <v>540</v>
      </c>
      <c r="C123" s="67" t="s">
        <v>541</v>
      </c>
      <c r="D123" s="68" t="s">
        <v>609</v>
      </c>
    </row>
    <row r="124" spans="1:4" ht="45" x14ac:dyDescent="0.25">
      <c r="B124" s="57" t="s">
        <v>542</v>
      </c>
      <c r="C124" s="67" t="s">
        <v>543</v>
      </c>
      <c r="D124" s="68" t="s">
        <v>609</v>
      </c>
    </row>
    <row r="125" spans="1:4" ht="45" x14ac:dyDescent="0.25">
      <c r="B125" s="57" t="s">
        <v>544</v>
      </c>
      <c r="C125" s="67" t="s">
        <v>545</v>
      </c>
      <c r="D125" s="68" t="s">
        <v>609</v>
      </c>
    </row>
    <row r="126" spans="1:4" ht="45" x14ac:dyDescent="0.25">
      <c r="B126" s="57" t="s">
        <v>546</v>
      </c>
      <c r="C126" s="67" t="s">
        <v>547</v>
      </c>
      <c r="D126" s="68" t="s">
        <v>613</v>
      </c>
    </row>
    <row r="127" spans="1:4" ht="45" x14ac:dyDescent="0.25">
      <c r="B127" s="57" t="s">
        <v>548</v>
      </c>
      <c r="C127" s="67" t="s">
        <v>549</v>
      </c>
      <c r="D127" s="68" t="s">
        <v>613</v>
      </c>
    </row>
    <row r="128" spans="1:4" ht="45" x14ac:dyDescent="0.25">
      <c r="B128" s="57" t="s">
        <v>550</v>
      </c>
      <c r="C128" s="67" t="s">
        <v>551</v>
      </c>
      <c r="D128" s="68" t="s">
        <v>613</v>
      </c>
    </row>
    <row r="129" spans="2:4" ht="30" x14ac:dyDescent="0.25">
      <c r="B129" s="57" t="s">
        <v>552</v>
      </c>
      <c r="C129" s="67" t="s">
        <v>553</v>
      </c>
      <c r="D129" s="68" t="s">
        <v>613</v>
      </c>
    </row>
    <row r="130" spans="2:4" ht="45" x14ac:dyDescent="0.25">
      <c r="B130" s="57" t="s">
        <v>554</v>
      </c>
      <c r="C130" s="67" t="s">
        <v>555</v>
      </c>
      <c r="D130" s="68" t="s">
        <v>613</v>
      </c>
    </row>
    <row r="131" spans="2:4" ht="45" x14ac:dyDescent="0.25">
      <c r="B131" s="57" t="s">
        <v>556</v>
      </c>
      <c r="C131" s="67" t="s">
        <v>557</v>
      </c>
      <c r="D131" s="68" t="s">
        <v>609</v>
      </c>
    </row>
    <row r="132" spans="2:4" ht="30" x14ac:dyDescent="0.25">
      <c r="B132" s="57" t="s">
        <v>558</v>
      </c>
      <c r="C132" s="67" t="s">
        <v>559</v>
      </c>
      <c r="D132" s="68" t="s">
        <v>613</v>
      </c>
    </row>
    <row r="133" spans="2:4" ht="30" x14ac:dyDescent="0.25">
      <c r="B133" s="57" t="s">
        <v>560</v>
      </c>
      <c r="C133" s="67" t="s">
        <v>561</v>
      </c>
      <c r="D133" s="68" t="s">
        <v>613</v>
      </c>
    </row>
    <row r="134" spans="2:4" ht="30" x14ac:dyDescent="0.25">
      <c r="B134" s="57" t="s">
        <v>562</v>
      </c>
      <c r="C134" s="67" t="s">
        <v>563</v>
      </c>
      <c r="D134" s="68" t="s">
        <v>613</v>
      </c>
    </row>
    <row r="135" spans="2:4" ht="30" x14ac:dyDescent="0.25">
      <c r="B135" s="57" t="s">
        <v>564</v>
      </c>
      <c r="C135" s="67" t="s">
        <v>565</v>
      </c>
      <c r="D135" s="68" t="s">
        <v>613</v>
      </c>
    </row>
    <row r="136" spans="2:4" ht="30" x14ac:dyDescent="0.25">
      <c r="B136" s="57" t="s">
        <v>566</v>
      </c>
      <c r="C136" s="67" t="s">
        <v>567</v>
      </c>
      <c r="D136" s="68" t="s">
        <v>613</v>
      </c>
    </row>
    <row r="137" spans="2:4" ht="30" x14ac:dyDescent="0.25">
      <c r="B137" s="57" t="s">
        <v>568</v>
      </c>
      <c r="C137" s="67" t="s">
        <v>569</v>
      </c>
      <c r="D137" s="68" t="s">
        <v>613</v>
      </c>
    </row>
    <row r="138" spans="2:4" ht="45" x14ac:dyDescent="0.25">
      <c r="B138" s="57" t="s">
        <v>570</v>
      </c>
      <c r="C138" s="67" t="s">
        <v>571</v>
      </c>
      <c r="D138" s="68" t="s">
        <v>613</v>
      </c>
    </row>
    <row r="139" spans="2:4" ht="30" x14ac:dyDescent="0.25">
      <c r="B139" s="57" t="s">
        <v>572</v>
      </c>
      <c r="C139" s="67" t="s">
        <v>614</v>
      </c>
      <c r="D139" s="68" t="s">
        <v>613</v>
      </c>
    </row>
    <row r="140" spans="2:4" ht="45" x14ac:dyDescent="0.25">
      <c r="B140" s="57" t="s">
        <v>574</v>
      </c>
      <c r="C140" s="67" t="s">
        <v>575</v>
      </c>
      <c r="D140" s="68" t="s">
        <v>609</v>
      </c>
    </row>
    <row r="141" spans="2:4" ht="30" x14ac:dyDescent="0.25">
      <c r="B141" s="57" t="s">
        <v>576</v>
      </c>
      <c r="C141" s="67" t="s">
        <v>577</v>
      </c>
      <c r="D141" s="68" t="s">
        <v>613</v>
      </c>
    </row>
    <row r="142" spans="2:4" ht="30" x14ac:dyDescent="0.25">
      <c r="B142" s="57" t="s">
        <v>578</v>
      </c>
      <c r="C142" s="67" t="s">
        <v>579</v>
      </c>
      <c r="D142" s="68" t="s">
        <v>611</v>
      </c>
    </row>
    <row r="143" spans="2:4" ht="30" x14ac:dyDescent="0.25">
      <c r="B143" s="57" t="s">
        <v>580</v>
      </c>
      <c r="C143" s="69" t="s">
        <v>581</v>
      </c>
      <c r="D143" s="68" t="s">
        <v>609</v>
      </c>
    </row>
    <row r="144" spans="2:4" x14ac:dyDescent="0.25">
      <c r="B144" s="57" t="s">
        <v>582</v>
      </c>
      <c r="C144" s="69" t="s">
        <v>583</v>
      </c>
      <c r="D144" s="68" t="s">
        <v>609</v>
      </c>
    </row>
    <row r="145" spans="1:4" ht="30" x14ac:dyDescent="0.25">
      <c r="B145" s="57" t="s">
        <v>584</v>
      </c>
      <c r="C145" s="69" t="s">
        <v>585</v>
      </c>
      <c r="D145" s="68" t="s">
        <v>609</v>
      </c>
    </row>
    <row r="146" spans="1:4" ht="30" x14ac:dyDescent="0.25">
      <c r="B146" s="57" t="s">
        <v>586</v>
      </c>
      <c r="C146" s="67" t="s">
        <v>587</v>
      </c>
      <c r="D146" s="68" t="s">
        <v>611</v>
      </c>
    </row>
    <row r="147" spans="1:4" ht="45" x14ac:dyDescent="0.25">
      <c r="B147" s="57" t="s">
        <v>588</v>
      </c>
      <c r="C147" s="69" t="s">
        <v>589</v>
      </c>
      <c r="D147" s="68" t="s">
        <v>613</v>
      </c>
    </row>
    <row r="148" spans="1:4" ht="30" x14ac:dyDescent="0.25">
      <c r="B148" s="57" t="s">
        <v>590</v>
      </c>
      <c r="C148" s="67" t="s">
        <v>591</v>
      </c>
      <c r="D148" s="68" t="s">
        <v>613</v>
      </c>
    </row>
    <row r="149" spans="1:4" x14ac:dyDescent="0.25">
      <c r="B149" s="57" t="s">
        <v>592</v>
      </c>
      <c r="C149" s="67" t="s">
        <v>593</v>
      </c>
      <c r="D149" s="68" t="s">
        <v>613</v>
      </c>
    </row>
    <row r="150" spans="1:4" ht="30" x14ac:dyDescent="0.25">
      <c r="B150" s="57" t="s">
        <v>594</v>
      </c>
      <c r="C150" s="69" t="s">
        <v>595</v>
      </c>
      <c r="D150" s="68" t="s">
        <v>613</v>
      </c>
    </row>
    <row r="151" spans="1:4" ht="30" x14ac:dyDescent="0.25">
      <c r="B151" s="57" t="s">
        <v>596</v>
      </c>
      <c r="C151" s="67" t="s">
        <v>597</v>
      </c>
      <c r="D151" s="68" t="s">
        <v>615</v>
      </c>
    </row>
    <row r="152" spans="1:4" ht="30" x14ac:dyDescent="0.25">
      <c r="B152" s="57" t="s">
        <v>598</v>
      </c>
      <c r="C152" s="69" t="s">
        <v>599</v>
      </c>
      <c r="D152" s="68" t="s">
        <v>611</v>
      </c>
    </row>
    <row r="154" spans="1:4" x14ac:dyDescent="0.25">
      <c r="A154" s="31" t="s">
        <v>616</v>
      </c>
      <c r="B154" s="97" t="s">
        <v>514</v>
      </c>
      <c r="C154" s="97"/>
      <c r="D154" s="62" t="s">
        <v>617</v>
      </c>
    </row>
    <row r="155" spans="1:4" ht="30" customHeight="1" x14ac:dyDescent="0.25">
      <c r="B155" s="99" t="s">
        <v>719</v>
      </c>
      <c r="C155" s="99"/>
      <c r="D155" s="65" t="s">
        <v>618</v>
      </c>
    </row>
    <row r="156" spans="1:4" ht="30" customHeight="1" x14ac:dyDescent="0.25">
      <c r="B156" s="99" t="s">
        <v>619</v>
      </c>
      <c r="C156" s="99"/>
      <c r="D156" s="65" t="s">
        <v>620</v>
      </c>
    </row>
    <row r="157" spans="1:4" ht="30" customHeight="1" x14ac:dyDescent="0.25">
      <c r="B157" s="99" t="s">
        <v>604</v>
      </c>
      <c r="C157" s="99"/>
      <c r="D157" s="65" t="s">
        <v>621</v>
      </c>
    </row>
    <row r="160" spans="1:4" x14ac:dyDescent="0.25">
      <c r="B160" s="53"/>
    </row>
  </sheetData>
  <mergeCells count="51">
    <mergeCell ref="B155:C155"/>
    <mergeCell ref="B156:C156"/>
    <mergeCell ref="B157:C157"/>
    <mergeCell ref="C104:D104"/>
    <mergeCell ref="C105:D105"/>
    <mergeCell ref="C106:D106"/>
    <mergeCell ref="B110:B111"/>
    <mergeCell ref="B113:C113"/>
    <mergeCell ref="B154:C154"/>
    <mergeCell ref="C103:D103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91:D91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79:D79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67:D67"/>
    <mergeCell ref="H33:K33"/>
    <mergeCell ref="C61:D61"/>
    <mergeCell ref="C62:D62"/>
    <mergeCell ref="C63:D63"/>
    <mergeCell ref="C64:D6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activeCell="C14" sqref="C14"/>
    </sheetView>
  </sheetViews>
  <sheetFormatPr defaultRowHeight="15" x14ac:dyDescent="0.25"/>
  <cols>
    <col min="1" max="1" width="13.85546875" customWidth="1"/>
    <col min="2" max="2" width="58.28515625" customWidth="1"/>
    <col min="3" max="3" width="45.28515625" customWidth="1"/>
    <col min="4" max="4" width="81.140625" bestFit="1" customWidth="1"/>
    <col min="5" max="5" width="10.7109375" bestFit="1" customWidth="1"/>
  </cols>
  <sheetData>
    <row r="1" spans="1:5" x14ac:dyDescent="0.25">
      <c r="A1" s="70" t="s">
        <v>394</v>
      </c>
      <c r="B1" s="70" t="s">
        <v>395</v>
      </c>
      <c r="C1" s="70" t="s">
        <v>396</v>
      </c>
      <c r="D1" s="70" t="s">
        <v>397</v>
      </c>
      <c r="E1" s="70" t="s">
        <v>398</v>
      </c>
    </row>
    <row r="2" spans="1:5" x14ac:dyDescent="0.25">
      <c r="A2" s="71">
        <v>1</v>
      </c>
      <c r="B2" s="72"/>
      <c r="C2" s="72"/>
      <c r="D2" s="73" t="s">
        <v>400</v>
      </c>
      <c r="E2" s="74" t="s">
        <v>401</v>
      </c>
    </row>
    <row r="3" spans="1:5" x14ac:dyDescent="0.25">
      <c r="A3" s="71">
        <v>2</v>
      </c>
      <c r="B3" s="72"/>
      <c r="C3" s="72"/>
      <c r="D3" s="73" t="s">
        <v>622</v>
      </c>
      <c r="E3" s="74" t="s">
        <v>401</v>
      </c>
    </row>
    <row r="4" spans="1:5" x14ac:dyDescent="0.25">
      <c r="A4" s="40">
        <v>3</v>
      </c>
      <c r="B4" s="42"/>
      <c r="C4" s="42"/>
      <c r="D4" s="43" t="s">
        <v>623</v>
      </c>
      <c r="E4" s="74" t="s">
        <v>401</v>
      </c>
    </row>
    <row r="5" spans="1:5" ht="30" x14ac:dyDescent="0.25">
      <c r="A5" s="40">
        <v>4</v>
      </c>
      <c r="B5" s="42"/>
      <c r="C5" s="42"/>
      <c r="D5" s="43" t="s">
        <v>407</v>
      </c>
      <c r="E5" s="74" t="s">
        <v>401</v>
      </c>
    </row>
    <row r="6" spans="1:5" ht="30" x14ac:dyDescent="0.25">
      <c r="A6" s="40">
        <v>5</v>
      </c>
      <c r="B6" s="42"/>
      <c r="C6" s="42"/>
      <c r="D6" s="43" t="s">
        <v>409</v>
      </c>
      <c r="E6" s="74" t="s">
        <v>401</v>
      </c>
    </row>
    <row r="7" spans="1:5" x14ac:dyDescent="0.25">
      <c r="A7" s="40">
        <v>6</v>
      </c>
      <c r="B7" s="42"/>
      <c r="C7" s="42"/>
      <c r="D7" s="43" t="s">
        <v>624</v>
      </c>
      <c r="E7" s="74" t="s">
        <v>401</v>
      </c>
    </row>
    <row r="8" spans="1:5" x14ac:dyDescent="0.25">
      <c r="A8" s="40">
        <v>7</v>
      </c>
      <c r="B8" s="42"/>
      <c r="C8" s="42"/>
      <c r="D8" s="43" t="s">
        <v>625</v>
      </c>
      <c r="E8" s="74" t="s">
        <v>401</v>
      </c>
    </row>
    <row r="9" spans="1:5" ht="30" x14ac:dyDescent="0.25">
      <c r="A9" s="46">
        <v>8</v>
      </c>
      <c r="B9" s="42" t="s">
        <v>626</v>
      </c>
      <c r="C9" s="42" t="s">
        <v>627</v>
      </c>
      <c r="D9" s="43" t="s">
        <v>628</v>
      </c>
      <c r="E9" s="74" t="s">
        <v>401</v>
      </c>
    </row>
    <row r="10" spans="1:5" ht="30" x14ac:dyDescent="0.25">
      <c r="A10" s="40">
        <v>9</v>
      </c>
      <c r="B10" s="42" t="s">
        <v>629</v>
      </c>
      <c r="C10" s="42" t="s">
        <v>630</v>
      </c>
      <c r="D10" s="43" t="s">
        <v>631</v>
      </c>
      <c r="E10" s="74" t="s">
        <v>401</v>
      </c>
    </row>
    <row r="11" spans="1:5" x14ac:dyDescent="0.25">
      <c r="A11" s="46">
        <v>10</v>
      </c>
      <c r="B11" s="42" t="s">
        <v>632</v>
      </c>
      <c r="C11" s="43" t="s">
        <v>633</v>
      </c>
      <c r="D11" s="43" t="s">
        <v>634</v>
      </c>
      <c r="E11" s="75" t="s">
        <v>401</v>
      </c>
    </row>
    <row r="12" spans="1:5" x14ac:dyDescent="0.25">
      <c r="A12" s="48">
        <v>11</v>
      </c>
      <c r="B12" s="42" t="s">
        <v>635</v>
      </c>
      <c r="C12" s="42" t="s">
        <v>630</v>
      </c>
      <c r="D12" s="43" t="s">
        <v>636</v>
      </c>
      <c r="E12" s="75" t="s">
        <v>426</v>
      </c>
    </row>
    <row r="13" spans="1:5" ht="105" x14ac:dyDescent="0.25">
      <c r="A13" s="48">
        <v>12</v>
      </c>
      <c r="B13" s="42" t="s">
        <v>637</v>
      </c>
      <c r="C13" s="42" t="s">
        <v>630</v>
      </c>
      <c r="D13" s="49" t="s">
        <v>638</v>
      </c>
      <c r="E13" s="75" t="s">
        <v>426</v>
      </c>
    </row>
    <row r="14" spans="1:5" ht="105" x14ac:dyDescent="0.25">
      <c r="A14" s="48">
        <v>13</v>
      </c>
      <c r="B14" s="43" t="s">
        <v>639</v>
      </c>
      <c r="C14" s="43" t="s">
        <v>640</v>
      </c>
      <c r="D14" s="49" t="s">
        <v>641</v>
      </c>
      <c r="E14" s="75" t="s">
        <v>426</v>
      </c>
    </row>
    <row r="15" spans="1:5" ht="137.25" x14ac:dyDescent="0.25">
      <c r="A15" s="48">
        <v>14</v>
      </c>
      <c r="B15" s="42" t="s">
        <v>642</v>
      </c>
      <c r="C15" s="43" t="s">
        <v>643</v>
      </c>
      <c r="D15" s="49" t="s">
        <v>644</v>
      </c>
      <c r="E15" s="75" t="s">
        <v>426</v>
      </c>
    </row>
    <row r="16" spans="1:5" ht="107.25" x14ac:dyDescent="0.25">
      <c r="A16" s="48">
        <v>15</v>
      </c>
      <c r="B16" s="43" t="s">
        <v>645</v>
      </c>
      <c r="C16" s="42"/>
      <c r="D16" s="49" t="s">
        <v>646</v>
      </c>
      <c r="E16" s="75" t="s">
        <v>426</v>
      </c>
    </row>
    <row r="17" spans="1:5" ht="105" x14ac:dyDescent="0.25">
      <c r="A17" s="48">
        <v>16</v>
      </c>
      <c r="B17" s="43" t="s">
        <v>647</v>
      </c>
      <c r="C17" s="43" t="s">
        <v>648</v>
      </c>
      <c r="D17" s="49" t="s">
        <v>649</v>
      </c>
      <c r="E17" s="75" t="s">
        <v>426</v>
      </c>
    </row>
    <row r="18" spans="1:5" ht="135" x14ac:dyDescent="0.25">
      <c r="A18" s="48">
        <v>17</v>
      </c>
      <c r="B18" s="42" t="s">
        <v>650</v>
      </c>
      <c r="C18" s="43" t="s">
        <v>651</v>
      </c>
      <c r="D18" s="49" t="s">
        <v>652</v>
      </c>
      <c r="E18" s="75" t="s">
        <v>426</v>
      </c>
    </row>
    <row r="19" spans="1:5" ht="135" x14ac:dyDescent="0.25">
      <c r="A19" s="48">
        <v>18</v>
      </c>
      <c r="B19" s="42" t="s">
        <v>653</v>
      </c>
      <c r="C19" s="43" t="s">
        <v>654</v>
      </c>
      <c r="D19" s="43" t="s">
        <v>655</v>
      </c>
      <c r="E19" s="75" t="s">
        <v>426</v>
      </c>
    </row>
    <row r="20" spans="1:5" ht="60" x14ac:dyDescent="0.25">
      <c r="A20" s="48">
        <v>19</v>
      </c>
      <c r="B20" s="42" t="s">
        <v>656</v>
      </c>
      <c r="C20" s="43" t="s">
        <v>657</v>
      </c>
      <c r="D20" s="43" t="s">
        <v>658</v>
      </c>
      <c r="E20" s="44" t="s">
        <v>426</v>
      </c>
    </row>
    <row r="21" spans="1:5" ht="60" x14ac:dyDescent="0.25">
      <c r="A21" s="48">
        <v>20</v>
      </c>
      <c r="B21" s="42" t="s">
        <v>659</v>
      </c>
      <c r="C21" s="43" t="s">
        <v>657</v>
      </c>
      <c r="D21" s="43" t="s">
        <v>660</v>
      </c>
      <c r="E21" s="44" t="s">
        <v>426</v>
      </c>
    </row>
    <row r="22" spans="1:5" ht="60" x14ac:dyDescent="0.25">
      <c r="A22" s="48">
        <v>21</v>
      </c>
      <c r="B22" s="42" t="s">
        <v>661</v>
      </c>
      <c r="C22" s="43" t="s">
        <v>657</v>
      </c>
      <c r="D22" s="43" t="s">
        <v>662</v>
      </c>
      <c r="E22" s="44" t="s">
        <v>426</v>
      </c>
    </row>
    <row r="23" spans="1:5" ht="60" x14ac:dyDescent="0.25">
      <c r="A23" s="48">
        <v>22</v>
      </c>
      <c r="B23" s="43" t="s">
        <v>663</v>
      </c>
      <c r="C23" s="43" t="s">
        <v>657</v>
      </c>
      <c r="D23" s="43" t="s">
        <v>664</v>
      </c>
      <c r="E23" s="44" t="s">
        <v>426</v>
      </c>
    </row>
    <row r="24" spans="1:5" ht="60" x14ac:dyDescent="0.25">
      <c r="A24" s="48">
        <v>23</v>
      </c>
      <c r="B24" s="43" t="s">
        <v>665</v>
      </c>
      <c r="C24" s="43" t="s">
        <v>666</v>
      </c>
      <c r="D24" s="43" t="s">
        <v>667</v>
      </c>
      <c r="E24" s="44" t="s">
        <v>426</v>
      </c>
    </row>
    <row r="25" spans="1:5" ht="60" x14ac:dyDescent="0.25">
      <c r="A25" s="48">
        <v>24</v>
      </c>
      <c r="B25" s="42" t="s">
        <v>668</v>
      </c>
      <c r="C25" s="43" t="s">
        <v>669</v>
      </c>
      <c r="D25" s="43" t="s">
        <v>670</v>
      </c>
      <c r="E25" s="44" t="s">
        <v>426</v>
      </c>
    </row>
    <row r="26" spans="1:5" ht="60" x14ac:dyDescent="0.25">
      <c r="A26" s="48">
        <v>25</v>
      </c>
      <c r="B26" s="43" t="s">
        <v>671</v>
      </c>
      <c r="C26" s="43" t="s">
        <v>672</v>
      </c>
      <c r="D26" s="43" t="s">
        <v>673</v>
      </c>
      <c r="E26" s="44" t="s">
        <v>426</v>
      </c>
    </row>
    <row r="27" spans="1:5" ht="75" x14ac:dyDescent="0.25">
      <c r="A27" s="48">
        <v>26</v>
      </c>
      <c r="B27" s="43" t="s">
        <v>674</v>
      </c>
      <c r="C27" s="43" t="s">
        <v>675</v>
      </c>
      <c r="D27" s="43" t="s">
        <v>676</v>
      </c>
      <c r="E27" s="44" t="s">
        <v>426</v>
      </c>
    </row>
    <row r="28" spans="1:5" ht="45" x14ac:dyDescent="0.25">
      <c r="A28" s="48">
        <v>27</v>
      </c>
      <c r="B28" s="43" t="s">
        <v>677</v>
      </c>
      <c r="C28" s="43" t="s">
        <v>678</v>
      </c>
      <c r="D28" s="43" t="s">
        <v>679</v>
      </c>
      <c r="E28" s="44" t="s">
        <v>426</v>
      </c>
    </row>
    <row r="29" spans="1:5" ht="30" x14ac:dyDescent="0.25">
      <c r="A29" s="48">
        <v>28</v>
      </c>
      <c r="B29" s="43" t="s">
        <v>680</v>
      </c>
      <c r="C29" s="43" t="s">
        <v>681</v>
      </c>
      <c r="D29" s="43" t="s">
        <v>682</v>
      </c>
      <c r="E29" s="44" t="s">
        <v>426</v>
      </c>
    </row>
    <row r="30" spans="1:5" x14ac:dyDescent="0.25">
      <c r="A30" s="76"/>
      <c r="B30" s="77"/>
      <c r="C30" s="77"/>
      <c r="D30" s="78"/>
      <c r="E30" s="79"/>
    </row>
    <row r="31" spans="1:5" x14ac:dyDescent="0.25">
      <c r="A31" s="80" t="s">
        <v>683</v>
      </c>
      <c r="B31" s="97" t="s">
        <v>601</v>
      </c>
      <c r="C31" s="97"/>
      <c r="D31" s="62" t="s">
        <v>684</v>
      </c>
      <c r="E31" s="31"/>
    </row>
    <row r="32" spans="1:5" ht="30" x14ac:dyDescent="0.25">
      <c r="A32" s="31"/>
      <c r="B32" s="100" t="s">
        <v>518</v>
      </c>
      <c r="C32" s="100"/>
      <c r="D32" s="65" t="s">
        <v>685</v>
      </c>
      <c r="E32" s="31"/>
    </row>
    <row r="33" spans="1:5" ht="45" x14ac:dyDescent="0.25">
      <c r="A33" s="50"/>
      <c r="B33" s="100" t="s">
        <v>686</v>
      </c>
      <c r="C33" s="100"/>
      <c r="D33" s="65" t="s">
        <v>687</v>
      </c>
      <c r="E33" s="31"/>
    </row>
    <row r="34" spans="1:5" x14ac:dyDescent="0.25">
      <c r="A34" s="50"/>
      <c r="B34" s="31"/>
      <c r="C34" s="31"/>
      <c r="D34" s="31"/>
      <c r="E34" s="31"/>
    </row>
    <row r="35" spans="1:5" ht="32.25" customHeight="1" x14ac:dyDescent="0.25">
      <c r="A35" s="80" t="s">
        <v>688</v>
      </c>
      <c r="B35" s="105" t="s">
        <v>689</v>
      </c>
      <c r="C35" s="105"/>
      <c r="D35" s="81" t="s">
        <v>690</v>
      </c>
      <c r="E35" s="31"/>
    </row>
    <row r="36" spans="1:5" ht="30" x14ac:dyDescent="0.25">
      <c r="A36" s="31"/>
      <c r="B36" s="100" t="s">
        <v>691</v>
      </c>
      <c r="C36" s="100"/>
      <c r="D36" s="66" t="s">
        <v>692</v>
      </c>
      <c r="E36" s="31"/>
    </row>
    <row r="37" spans="1:5" x14ac:dyDescent="0.25">
      <c r="A37" s="31"/>
      <c r="B37" s="31"/>
      <c r="C37" s="31"/>
      <c r="D37" s="31"/>
      <c r="E37" s="31"/>
    </row>
    <row r="38" spans="1:5" x14ac:dyDescent="0.25">
      <c r="A38" s="80" t="s">
        <v>693</v>
      </c>
      <c r="B38" s="105" t="s">
        <v>694</v>
      </c>
      <c r="C38" s="105"/>
      <c r="D38" s="81" t="s">
        <v>690</v>
      </c>
      <c r="E38" s="31"/>
    </row>
    <row r="39" spans="1:5" x14ac:dyDescent="0.25">
      <c r="A39" s="31"/>
      <c r="B39" s="99" t="s">
        <v>695</v>
      </c>
      <c r="C39" s="100"/>
      <c r="D39" s="66" t="s">
        <v>630</v>
      </c>
      <c r="E39" s="31"/>
    </row>
    <row r="40" spans="1:5" x14ac:dyDescent="0.25">
      <c r="A40" s="31"/>
      <c r="B40" s="99" t="s">
        <v>696</v>
      </c>
      <c r="C40" s="100"/>
      <c r="D40" s="66" t="s">
        <v>697</v>
      </c>
      <c r="E40" s="31"/>
    </row>
    <row r="41" spans="1:5" x14ac:dyDescent="0.25">
      <c r="A41" s="31"/>
      <c r="B41" s="31"/>
      <c r="C41" s="31"/>
      <c r="D41" s="31"/>
      <c r="E41" s="31"/>
    </row>
    <row r="42" spans="1:5" x14ac:dyDescent="0.25">
      <c r="A42" s="80" t="s">
        <v>698</v>
      </c>
      <c r="B42" s="105" t="s">
        <v>694</v>
      </c>
      <c r="C42" s="105"/>
      <c r="D42" s="81" t="s">
        <v>699</v>
      </c>
      <c r="E42" s="31"/>
    </row>
    <row r="43" spans="1:5" ht="30" x14ac:dyDescent="0.25">
      <c r="A43" s="31"/>
      <c r="B43" s="99" t="s">
        <v>700</v>
      </c>
      <c r="C43" s="100"/>
      <c r="D43" s="66" t="s">
        <v>701</v>
      </c>
      <c r="E43" s="31"/>
    </row>
    <row r="44" spans="1:5" ht="45" x14ac:dyDescent="0.25">
      <c r="A44" s="31"/>
      <c r="B44" s="99" t="s">
        <v>702</v>
      </c>
      <c r="C44" s="100"/>
      <c r="D44" s="66" t="s">
        <v>703</v>
      </c>
      <c r="E44" s="31"/>
    </row>
    <row r="45" spans="1:5" ht="45" x14ac:dyDescent="0.25">
      <c r="A45" s="31"/>
      <c r="B45" s="99" t="s">
        <v>704</v>
      </c>
      <c r="C45" s="100"/>
      <c r="D45" s="66" t="s">
        <v>705</v>
      </c>
      <c r="E45" s="31"/>
    </row>
    <row r="46" spans="1:5" ht="30" x14ac:dyDescent="0.25">
      <c r="A46" s="31"/>
      <c r="B46" s="99" t="s">
        <v>706</v>
      </c>
      <c r="C46" s="100"/>
      <c r="D46" s="66" t="s">
        <v>707</v>
      </c>
      <c r="E46" s="31"/>
    </row>
    <row r="47" spans="1:5" ht="45" x14ac:dyDescent="0.25">
      <c r="A47" s="31"/>
      <c r="B47" s="99" t="s">
        <v>708</v>
      </c>
      <c r="C47" s="100"/>
      <c r="D47" s="66" t="s">
        <v>709</v>
      </c>
      <c r="E47" s="31"/>
    </row>
    <row r="48" spans="1:5" ht="30" x14ac:dyDescent="0.25">
      <c r="A48" s="31"/>
      <c r="B48" s="99" t="s">
        <v>710</v>
      </c>
      <c r="C48" s="100"/>
      <c r="D48" s="66" t="s">
        <v>711</v>
      </c>
      <c r="E48" s="31"/>
    </row>
    <row r="49" spans="1:5" ht="30" x14ac:dyDescent="0.25">
      <c r="A49" s="31"/>
      <c r="B49" s="99" t="s">
        <v>712</v>
      </c>
      <c r="C49" s="100"/>
      <c r="D49" s="66" t="s">
        <v>713</v>
      </c>
      <c r="E49" s="31"/>
    </row>
    <row r="53" spans="1:5" x14ac:dyDescent="0.25">
      <c r="A53" s="15" t="s">
        <v>509</v>
      </c>
    </row>
    <row r="54" spans="1:5" x14ac:dyDescent="0.25">
      <c r="A54" s="82"/>
      <c r="B54" t="s">
        <v>714</v>
      </c>
    </row>
    <row r="55" spans="1:5" x14ac:dyDescent="0.25">
      <c r="A55" s="83"/>
      <c r="B55" t="s">
        <v>715</v>
      </c>
    </row>
    <row r="57" spans="1:5" x14ac:dyDescent="0.25">
      <c r="A57" s="15" t="s">
        <v>716</v>
      </c>
    </row>
    <row r="58" spans="1:5" ht="30" x14ac:dyDescent="0.25">
      <c r="A58" s="84" t="str">
        <f>"Críticas "&amp;A20&amp;", "&amp;A21&amp;", "&amp;A22&amp;", "&amp;A25&amp;", "&amp;A26&amp;" e "&amp;A27</f>
        <v>Críticas 19, 20, 21, 24, 25 e 26</v>
      </c>
      <c r="B58" s="106" t="s">
        <v>717</v>
      </c>
      <c r="C58" s="106"/>
      <c r="D58" s="106"/>
    </row>
    <row r="59" spans="1:5" x14ac:dyDescent="0.25">
      <c r="A59" s="36" t="str">
        <f>"Crítica "&amp;A24</f>
        <v>Crítica 23</v>
      </c>
      <c r="B59" s="106" t="s">
        <v>718</v>
      </c>
      <c r="C59" s="106"/>
      <c r="D59" s="106"/>
    </row>
  </sheetData>
  <mergeCells count="18">
    <mergeCell ref="B59:D59"/>
    <mergeCell ref="B39:C39"/>
    <mergeCell ref="B40:C40"/>
    <mergeCell ref="B42:C42"/>
    <mergeCell ref="B43:C43"/>
    <mergeCell ref="B44:C44"/>
    <mergeCell ref="B45:C45"/>
    <mergeCell ref="B46:C46"/>
    <mergeCell ref="B47:C47"/>
    <mergeCell ref="B48:C48"/>
    <mergeCell ref="B49:C49"/>
    <mergeCell ref="B58:D58"/>
    <mergeCell ref="B38:C38"/>
    <mergeCell ref="B31:C31"/>
    <mergeCell ref="B32:C32"/>
    <mergeCell ref="B33:C33"/>
    <mergeCell ref="B35:C35"/>
    <mergeCell ref="B36:C3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Novo Quadro 28</vt:lpstr>
      <vt:lpstr>Novos campos</vt:lpstr>
      <vt:lpstr>Novas críticas do Q28</vt:lpstr>
      <vt:lpstr>Novas críticas Q28 - COMOC</vt:lpstr>
      <vt:lpstr>Proposta Q420</vt:lpstr>
      <vt:lpstr>Proposta Q423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2019-03-29T19:55:56Z</dcterms:modified>
</cp:coreProperties>
</file>